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24" tabRatio="987" activeTab="0"/>
  </bookViews>
  <sheets>
    <sheet name="Úvodní list" sheetId="1" r:id="rId1"/>
    <sheet name="Finální rozpočet" sheetId="2" r:id="rId2"/>
    <sheet name="Finální finanční plán" sheetId="3" r:id="rId3"/>
    <sheet name="Seznam účetních dokladů" sheetId="4" r:id="rId4"/>
  </sheets>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0" authorId="0">
      <text>
        <r>
          <rPr>
            <sz val="9"/>
            <color indexed="8"/>
            <rFont val="Tahoma"/>
            <family val="2"/>
          </rPr>
          <t>Věcná plnění vyčíslete v ceně obvyklé.</t>
        </r>
      </text>
    </comment>
  </commentList>
</comments>
</file>

<file path=xl/sharedStrings.xml><?xml version="1.0" encoding="utf-8"?>
<sst xmlns="http://schemas.openxmlformats.org/spreadsheetml/2006/main" count="241" uniqueCount="192">
  <si>
    <t>Vyúčtování po ukončení projektu</t>
  </si>
  <si>
    <t>Distribuce kinematografického díla</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</si>
  <si>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</si>
  <si>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</si>
  <si>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</si>
  <si>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</si>
  <si>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</si>
  <si>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</si>
  <si>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</si>
  <si>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</si>
  <si>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</si>
  <si>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</si>
  <si>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</si>
  <si>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</si>
  <si>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</si>
  <si>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</si>
  <si>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</si>
  <si>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</si>
  <si>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</si>
  <si>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</si>
  <si>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</si>
  <si>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</si>
  <si>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</si>
  <si>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</si>
  <si>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</si>
  <si>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</si>
  <si>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</si>
  <si>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</si>
  <si>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</si>
  <si>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</si>
  <si>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</si>
  <si>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</si>
  <si>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</si>
  <si>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</si>
  <si>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</si>
  <si>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</si>
  <si>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</si>
  <si>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</si>
  <si>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</si>
  <si>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</si>
  <si>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</si>
  <si>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</si>
  <si>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</si>
  <si>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</si>
  <si>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Kč</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</si>
  <si>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</si>
  <si>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</si>
  <si>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</si>
  <si>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po celou dobu trvání projektu nebyl plátcem DPH</t>
    </r>
    <r>
      <rPr>
        <sz val="9.5"/>
        <rFont val="Arial"/>
        <family val="2"/>
      </rPr>
      <t>, ve sloupci D vyplní vždy 0 %.</t>
    </r>
  </si>
  <si>
    <t>POZOR nejedná se o výši sazby DPH (21 % nebo 15 %), ale výši uplatněného odpočtu DPH!</t>
  </si>
  <si>
    <t>Sloupec D - uplatněný odpočet DPH v Kč</t>
  </si>
  <si>
    <t xml:space="preserve">Rozpočet projektu: detailní přehled </t>
  </si>
  <si>
    <t>A</t>
  </si>
  <si>
    <t>B</t>
  </si>
  <si>
    <t>C</t>
  </si>
  <si>
    <t>D</t>
  </si>
  <si>
    <t>Rozpočet 
bez DPH 
v Kč</t>
  </si>
  <si>
    <t>Rozpočet 
včetně DPH 
v Kč</t>
  </si>
  <si>
    <t>Uplatněný odpočet
DPH
v %</t>
  </si>
  <si>
    <t>Uplatněný odpočet
 DPH
v Kč</t>
  </si>
  <si>
    <t>Webové stránky</t>
  </si>
  <si>
    <t>Ostatní</t>
  </si>
  <si>
    <t>Celkem</t>
  </si>
  <si>
    <t>Výroba DCP</t>
  </si>
  <si>
    <t>Pojištění kopií</t>
  </si>
  <si>
    <t>Technické zajištění kopií</t>
  </si>
  <si>
    <t>Dabing</t>
  </si>
  <si>
    <t>Poštovné</t>
  </si>
  <si>
    <t>Osobní náklady</t>
  </si>
  <si>
    <t>Dohody podle zákoníku práce</t>
  </si>
  <si>
    <t>Dohody podle jiných právních předpisů</t>
  </si>
  <si>
    <t>Pojistné zdravotního a sociálního pojištění</t>
  </si>
  <si>
    <t>Ostatní (definujte)</t>
  </si>
  <si>
    <t>Mezisoučet</t>
  </si>
  <si>
    <t>Režijní náklady (max. 7 % obdržené podpory)</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</si>
  <si>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</si>
  <si>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</si>
  <si>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</si>
  <si>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</si>
  <si>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</si>
  <si>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</si>
  <si>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</si>
  <si>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</si>
  <si>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</si>
  <si>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</si>
  <si>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</si>
  <si>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</si>
  <si>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</si>
  <si>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</si>
  <si>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</si>
  <si>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</si>
  <si>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1.5</t>
  </si>
  <si>
    <t>Jiný – uveďte</t>
  </si>
  <si>
    <t>2</t>
  </si>
  <si>
    <t>Finanční prostředky evropských institucí</t>
  </si>
  <si>
    <t>2.1</t>
  </si>
  <si>
    <t>Kreativní Evropa - MEDIA</t>
  </si>
  <si>
    <t>2.2</t>
  </si>
  <si>
    <t>Fond EURIMAGES</t>
  </si>
  <si>
    <t>2.3</t>
  </si>
  <si>
    <t>3</t>
  </si>
  <si>
    <t>Další soukromé finanční vstupy a věcná plnění ČR</t>
  </si>
  <si>
    <t>3.1</t>
  </si>
  <si>
    <t>definujte</t>
  </si>
  <si>
    <t>3.2</t>
  </si>
  <si>
    <t>4</t>
  </si>
  <si>
    <t>Zahraniční veřejné zdroje</t>
  </si>
  <si>
    <t>4.1</t>
  </si>
  <si>
    <t>4.2</t>
  </si>
  <si>
    <t>5</t>
  </si>
  <si>
    <t>Zahraniční soukromé zdroje</t>
  </si>
  <si>
    <t>5.1</t>
  </si>
  <si>
    <t>5.2</t>
  </si>
  <si>
    <t>6</t>
  </si>
  <si>
    <t>Ostatní zdroje</t>
  </si>
  <si>
    <t>6.1</t>
  </si>
  <si>
    <t>Sponzoring, reklamní plnění apod. - uveďte</t>
  </si>
  <si>
    <t>6.2</t>
  </si>
  <si>
    <t>Bankovní půjčky / úvěry – uveďte</t>
  </si>
  <si>
    <t>6.3</t>
  </si>
  <si>
    <t>Jiný (např. reciproční plnění/barter) – uveďte</t>
  </si>
  <si>
    <t>7</t>
  </si>
  <si>
    <t>Vlastní zdroje producenta /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</si>
  <si>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</si>
  <si>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</si>
  <si>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</si>
  <si>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</si>
  <si>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</si>
  <si>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</si>
  <si>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</si>
  <si>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</si>
  <si>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</si>
  <si>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</si>
  <si>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</si>
  <si>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</si>
  <si>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</si>
  <si>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</si>
  <si>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</si>
  <si>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</si>
  <si>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</si>
  <si>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</si>
  <si>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</si>
  <si>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</si>
  <si>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</si>
  <si>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</si>
  <si>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</si>
  <si>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</si>
  <si>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</si>
  <si>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Distribuční projekty – práce s publikem</t>
  </si>
  <si>
    <t>Výroba materiálů</t>
  </si>
  <si>
    <t>Kopie filmů</t>
  </si>
  <si>
    <t>Otitulkování</t>
  </si>
  <si>
    <t>Doprava-kopie</t>
  </si>
  <si>
    <t>Výroba distribuční kopie (DVD, BR, videosoubory)</t>
  </si>
  <si>
    <t>Doprava a cestovné</t>
  </si>
  <si>
    <t>Letenky</t>
  </si>
  <si>
    <t>Jízdenky</t>
  </si>
  <si>
    <t>Poplatky víza</t>
  </si>
  <si>
    <t>Taxi, MHD</t>
  </si>
  <si>
    <t>Ubytování a diety</t>
  </si>
  <si>
    <t xml:space="preserve">Ubytování  </t>
  </si>
  <si>
    <t>Diety</t>
  </si>
  <si>
    <t>Spotřební materiál</t>
  </si>
  <si>
    <t>Filmový a zvukový materiál</t>
  </si>
  <si>
    <t>Fotomateriál</t>
  </si>
  <si>
    <t>Služby</t>
  </si>
  <si>
    <t>Právní služby</t>
  </si>
  <si>
    <t>Ekonomické služby</t>
  </si>
  <si>
    <t>Překlady, tlumočení</t>
  </si>
  <si>
    <t>Pronájmy prostor</t>
  </si>
  <si>
    <t>Pronájmy techniky</t>
  </si>
  <si>
    <t>Prezentace projektu</t>
  </si>
  <si>
    <t>PR</t>
  </si>
  <si>
    <t>Inzerce</t>
  </si>
  <si>
    <t>Grafika</t>
  </si>
  <si>
    <t>Propagační materiály</t>
  </si>
  <si>
    <t>Ostatní materiály</t>
  </si>
  <si>
    <t>Náklady na tisk</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</si>
  <si>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</si>
  <si>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</si>
  <si>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</si>
  <si>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</si>
  <si>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Sloupec E - hrazeno z podpory</t>
  </si>
  <si>
    <t>Hrazeno z podpory
v Kč</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</si>
  <si>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</si>
  <si>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</si>
  <si>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E</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</si>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</sst>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dd/mm/yyyy"/>
    <numFmt numFmtId="174" formatCode="&quot;Yes&quot;;&quot;Yes&quot;;&quot;No&quot;"/>
    <numFmt numFmtId="175" formatCode="&quot;True&quot;;&quot;True&quot;;&quot;False&quot;"/>
    <numFmt numFmtId="176" formatCode="&quot;On&quot;;&quot;On&quot;;&quot;Off&quot;"/>
    <numFmt numFmtId="177" formatCode="[$¥€-2]\ #\ ##,000_);[Red]\([$€-2]\ #\ ##,000\)"/>
    <numFmt numFmtId="178" formatCode="#,##0\ [$Kč-405];\-#,##0\ [$Kč-405]"/>
  </numFmts>
  <fonts count="53">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u val="single"/>
      <sz val="9.5"/>
      <name val="Arial"/>
      <family val="2"/>
    </font>
    <font>
      <b/>
      <sz val="10"/>
      <name val="Arial"/>
      <family val="2"/>
    </font>
    <font>
      <i/>
      <sz val="9.5"/>
      <name val="Arial"/>
      <family val="2"/>
    </font>
    <font>
      <sz val="9"/>
      <color indexed="8"/>
      <name val="Arial"/>
      <family val="2"/>
    </font>
    <font>
      <sz val="10"/>
      <color indexed="10"/>
      <name val="Arial"/>
      <family val="2"/>
    </font>
    <font>
      <sz val="9"/>
      <color indexed="8"/>
      <name val="Tahoma"/>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7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s>
  <borders count="48">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hair">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hair">
        <color indexed="8"/>
      </right>
      <top style="hair">
        <color indexed="8"/>
      </top>
      <bottom style="medium">
        <color indexed="8"/>
      </bottom>
    </border>
    <border>
      <left style="hair">
        <color indexed="8"/>
      </left>
      <right>
        <color indexed="63"/>
      </right>
      <top style="medium">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color indexed="63"/>
      </left>
      <right>
        <color indexed="63"/>
      </right>
      <top style="thin">
        <color indexed="9"/>
      </top>
      <bottom>
        <color indexed="63"/>
      </botto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7" borderId="0" applyNumberFormat="0" applyBorder="0" applyAlignment="0" applyProtection="0"/>
    <xf numFmtId="0" fontId="16" fillId="9" borderId="0" applyNumberFormat="0" applyBorder="0" applyAlignment="0" applyProtection="0"/>
    <xf numFmtId="0" fontId="20" fillId="38" borderId="1" applyNumberFormat="0" applyAlignment="0" applyProtection="0"/>
    <xf numFmtId="0" fontId="36" fillId="0" borderId="2" applyNumberFormat="0" applyFill="0" applyAlignment="0" applyProtection="0"/>
    <xf numFmtId="0" fontId="25" fillId="0" borderId="3" applyNumberFormat="0" applyFill="0" applyAlignment="0" applyProtection="0"/>
    <xf numFmtId="165" fontId="0" fillId="0" borderId="0" applyFill="0" applyBorder="0" applyAlignment="0" applyProtection="0"/>
    <xf numFmtId="164" fontId="0" fillId="0" borderId="0" applyFill="0" applyBorder="0" applyAlignment="0" applyProtection="0"/>
    <xf numFmtId="0" fontId="24" fillId="0" borderId="0" applyNumberFormat="0" applyFill="0" applyBorder="0" applyAlignment="0" applyProtection="0"/>
    <xf numFmtId="0" fontId="15" fillId="10" borderId="0" applyNumberFormat="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2" fillId="39" borderId="7" applyNumberFormat="0" applyAlignment="0" applyProtection="0"/>
    <xf numFmtId="0" fontId="18" fillId="13" borderId="1" applyNumberFormat="0" applyAlignment="0" applyProtection="0"/>
    <xf numFmtId="0" fontId="37" fillId="40" borderId="8" applyNumberFormat="0" applyAlignment="0" applyProtection="0"/>
    <xf numFmtId="0" fontId="22" fillId="41" borderId="7" applyNumberFormat="0" applyAlignment="0" applyProtection="0"/>
    <xf numFmtId="0" fontId="21"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38" fillId="0" borderId="10" applyNumberFormat="0" applyFill="0" applyAlignment="0" applyProtection="0"/>
    <xf numFmtId="0" fontId="27" fillId="0" borderId="4" applyNumberFormat="0" applyFill="0" applyAlignment="0" applyProtection="0"/>
    <xf numFmtId="0" fontId="39" fillId="0" borderId="11" applyNumberFormat="0" applyFill="0" applyAlignment="0" applyProtection="0"/>
    <xf numFmtId="0" fontId="28" fillId="0" borderId="5" applyNumberFormat="0" applyFill="0" applyAlignment="0" applyProtection="0"/>
    <xf numFmtId="0" fontId="40" fillId="0" borderId="12" applyNumberFormat="0" applyFill="0" applyAlignment="0" applyProtection="0"/>
    <xf numFmtId="0" fontId="29" fillId="0" borderId="6" applyNumberFormat="0" applyFill="0" applyAlignment="0" applyProtection="0"/>
    <xf numFmtId="0" fontId="40"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17" fillId="42" borderId="0" applyNumberFormat="0" applyBorder="0" applyAlignment="0" applyProtection="0"/>
    <xf numFmtId="0" fontId="42" fillId="43" borderId="0" applyNumberFormat="0" applyBorder="0" applyAlignment="0" applyProtection="0"/>
    <xf numFmtId="0" fontId="17" fillId="44"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45" borderId="13" applyNumberFormat="0" applyAlignment="0" applyProtection="0"/>
    <xf numFmtId="0" fontId="19" fillId="38" borderId="14" applyNumberFormat="0" applyAlignment="0" applyProtection="0"/>
    <xf numFmtId="0" fontId="0" fillId="46" borderId="15" applyNumberFormat="0" applyFont="0" applyAlignment="0" applyProtection="0"/>
    <xf numFmtId="0" fontId="0" fillId="47" borderId="13" applyNumberFormat="0" applyFont="0" applyAlignment="0" applyProtection="0"/>
    <xf numFmtId="168" fontId="0" fillId="0" borderId="0" applyFill="0" applyBorder="0" applyAlignment="0" applyProtection="0"/>
    <xf numFmtId="9" fontId="0" fillId="0" borderId="0" applyFont="0" applyFill="0" applyBorder="0" applyAlignment="0" applyProtection="0"/>
    <xf numFmtId="0" fontId="43" fillId="0" borderId="16" applyNumberFormat="0" applyFill="0" applyAlignment="0" applyProtection="0"/>
    <xf numFmtId="0" fontId="21" fillId="0" borderId="9" applyNumberFormat="0" applyFill="0" applyAlignment="0" applyProtection="0"/>
    <xf numFmtId="0" fontId="44" fillId="48" borderId="0" applyNumberFormat="0" applyBorder="0" applyAlignment="0" applyProtection="0"/>
    <xf numFmtId="0" fontId="15" fillId="49" borderId="0" applyNumberFormat="0" applyBorder="0" applyAlignment="0" applyProtection="0"/>
    <xf numFmtId="0" fontId="45" fillId="50" borderId="0" applyNumberFormat="0" applyBorder="0" applyAlignment="0" applyProtection="0"/>
    <xf numFmtId="0" fontId="46" fillId="0" borderId="0" applyNumberFormat="0" applyFill="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25" fillId="0" borderId="3" applyNumberFormat="0" applyFill="0" applyAlignment="0" applyProtection="0"/>
    <xf numFmtId="0" fontId="47" fillId="51" borderId="17" applyNumberFormat="0" applyAlignment="0" applyProtection="0"/>
    <xf numFmtId="0" fontId="18" fillId="52" borderId="1" applyNumberFormat="0" applyAlignment="0" applyProtection="0"/>
    <xf numFmtId="0" fontId="48" fillId="53" borderId="17" applyNumberFormat="0" applyAlignment="0" applyProtection="0"/>
    <xf numFmtId="0" fontId="20" fillId="54" borderId="1" applyNumberFormat="0" applyAlignment="0" applyProtection="0"/>
    <xf numFmtId="0" fontId="49" fillId="53" borderId="18" applyNumberFormat="0" applyAlignment="0" applyProtection="0"/>
    <xf numFmtId="0" fontId="19" fillId="54" borderId="14" applyNumberFormat="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51" fillId="55" borderId="0" applyNumberFormat="0" applyBorder="0" applyAlignment="0" applyProtection="0"/>
    <xf numFmtId="0" fontId="26" fillId="56" borderId="0" applyNumberFormat="0" applyBorder="0" applyAlignment="0" applyProtection="0"/>
    <xf numFmtId="0" fontId="51" fillId="57" borderId="0" applyNumberFormat="0" applyBorder="0" applyAlignment="0" applyProtection="0"/>
    <xf numFmtId="0" fontId="26" fillId="58" borderId="0" applyNumberFormat="0" applyBorder="0" applyAlignment="0" applyProtection="0"/>
    <xf numFmtId="0" fontId="51" fillId="59" borderId="0" applyNumberFormat="0" applyBorder="0" applyAlignment="0" applyProtection="0"/>
    <xf numFmtId="0" fontId="26" fillId="60" borderId="0" applyNumberFormat="0" applyBorder="0" applyAlignment="0" applyProtection="0"/>
    <xf numFmtId="0" fontId="51" fillId="61" borderId="0" applyNumberFormat="0" applyBorder="0" applyAlignment="0" applyProtection="0"/>
    <xf numFmtId="0" fontId="26" fillId="62" borderId="0" applyNumberFormat="0" applyBorder="0" applyAlignment="0" applyProtection="0"/>
    <xf numFmtId="0" fontId="51" fillId="63" borderId="0" applyNumberFormat="0" applyBorder="0" applyAlignment="0" applyProtection="0"/>
    <xf numFmtId="0" fontId="26" fillId="64" borderId="0" applyNumberFormat="0" applyBorder="0" applyAlignment="0" applyProtection="0"/>
    <xf numFmtId="0" fontId="51" fillId="65" borderId="0" applyNumberFormat="0" applyBorder="0" applyAlignment="0" applyProtection="0"/>
    <xf numFmtId="0" fontId="26" fillId="66" borderId="0" applyNumberFormat="0" applyBorder="0" applyAlignment="0" applyProtection="0"/>
  </cellStyleXfs>
  <cellXfs count="231">
    <xf numFmtId="0" fontId="0" fillId="0" borderId="0" xfId="0" applyAlignment="1">
      <alignment/>
    </xf>
    <xf numFmtId="0" fontId="2" fillId="67" borderId="0" xfId="0" applyFont="1" applyFill="1" applyAlignment="1">
      <alignment horizontal="left" vertical="center" wrapText="1" readingOrder="1"/>
    </xf>
    <xf numFmtId="0" fontId="2" fillId="67" borderId="0" xfId="0" applyFont="1" applyFill="1" applyAlignment="1">
      <alignment horizontal="right" vertical="center" wrapText="1" readingOrder="1"/>
    </xf>
    <xf numFmtId="0" fontId="2" fillId="67" borderId="19" xfId="0" applyFont="1" applyFill="1" applyBorder="1" applyAlignment="1">
      <alignment horizontal="left" vertical="center" wrapText="1" readingOrder="1"/>
    </xf>
    <xf numFmtId="0" fontId="3" fillId="67" borderId="0" xfId="0" applyFont="1" applyFill="1" applyAlignment="1">
      <alignment horizontal="left" vertical="center" wrapText="1" readingOrder="1"/>
    </xf>
    <xf numFmtId="0" fontId="4" fillId="67" borderId="0" xfId="0" applyFont="1" applyFill="1" applyAlignment="1">
      <alignment horizontal="left" vertical="center" wrapText="1" readingOrder="1"/>
    </xf>
    <xf numFmtId="0" fontId="2" fillId="67" borderId="20" xfId="0" applyFont="1" applyFill="1" applyBorder="1" applyAlignment="1">
      <alignment horizontal="left" vertical="center" wrapText="1" readingOrder="1"/>
    </xf>
    <xf numFmtId="0" fontId="5" fillId="67" borderId="20" xfId="0" applyFont="1" applyFill="1" applyBorder="1" applyAlignment="1">
      <alignment horizontal="left" vertical="center" wrapText="1" readingOrder="1"/>
    </xf>
    <xf numFmtId="0" fontId="2" fillId="0" borderId="20" xfId="0" applyFont="1" applyBorder="1" applyAlignment="1" applyProtection="1">
      <alignment horizontal="right" vertical="center" wrapText="1" readingOrder="1"/>
      <protection locked="0"/>
    </xf>
    <xf numFmtId="0" fontId="2" fillId="67" borderId="0" xfId="0" applyFont="1" applyFill="1" applyAlignment="1">
      <alignment horizontal="left" vertical="center" wrapText="1" readingOrder="1"/>
    </xf>
    <xf numFmtId="0" fontId="2" fillId="67" borderId="20" xfId="0" applyFont="1" applyFill="1" applyBorder="1" applyAlignment="1" applyProtection="1">
      <alignment horizontal="right" vertical="center" wrapText="1" readingOrder="1"/>
      <protection locked="0"/>
    </xf>
    <xf numFmtId="0" fontId="2" fillId="67" borderId="21" xfId="0" applyFont="1" applyFill="1" applyBorder="1" applyAlignment="1">
      <alignment horizontal="left" vertical="center" wrapText="1" readingOrder="1"/>
    </xf>
    <xf numFmtId="0" fontId="2" fillId="67" borderId="22" xfId="0" applyFont="1" applyFill="1" applyBorder="1" applyAlignment="1">
      <alignment horizontal="left" vertical="center" wrapText="1" readingOrder="1"/>
    </xf>
    <xf numFmtId="0" fontId="2" fillId="67" borderId="22" xfId="0" applyFont="1" applyFill="1" applyBorder="1" applyAlignment="1">
      <alignment horizontal="right" vertical="center" wrapText="1" readingOrder="1"/>
    </xf>
    <xf numFmtId="0" fontId="6" fillId="67" borderId="20" xfId="0" applyFont="1" applyFill="1" applyBorder="1" applyAlignment="1">
      <alignment horizontal="left" vertical="center" wrapText="1" readingOrder="1"/>
    </xf>
    <xf numFmtId="166" fontId="2" fillId="67" borderId="20" xfId="0" applyNumberFormat="1" applyFont="1" applyFill="1" applyBorder="1" applyAlignment="1" applyProtection="1">
      <alignment horizontal="right" vertical="center" wrapText="1" readingOrder="1"/>
      <protection locked="0"/>
    </xf>
    <xf numFmtId="167" fontId="2" fillId="0" borderId="20" xfId="0" applyNumberFormat="1" applyFont="1" applyBorder="1" applyAlignment="1">
      <alignment horizontal="right" vertical="center" wrapText="1" readingOrder="1"/>
    </xf>
    <xf numFmtId="167" fontId="2" fillId="67" borderId="20" xfId="96" applyNumberFormat="1" applyFont="1" applyFill="1" applyBorder="1" applyAlignment="1" applyProtection="1">
      <alignment horizontal="right" vertical="center" wrapText="1" readingOrder="1"/>
      <protection locked="0"/>
    </xf>
    <xf numFmtId="168" fontId="2" fillId="67" borderId="20" xfId="96" applyFont="1" applyFill="1" applyBorder="1" applyAlignment="1" applyProtection="1">
      <alignment horizontal="right" vertical="center" wrapText="1" readingOrder="1"/>
      <protection locked="0"/>
    </xf>
    <xf numFmtId="167" fontId="2" fillId="0" borderId="20" xfId="0" applyNumberFormat="1" applyFont="1" applyBorder="1" applyAlignment="1">
      <alignment horizontal="right" vertical="center" wrapText="1" readingOrder="1"/>
    </xf>
    <xf numFmtId="167" fontId="2" fillId="67" borderId="20" xfId="0" applyNumberFormat="1" applyFont="1" applyFill="1" applyBorder="1" applyAlignment="1" applyProtection="1">
      <alignment horizontal="left" vertical="center" wrapText="1" readingOrder="1"/>
      <protection locked="0"/>
    </xf>
    <xf numFmtId="168" fontId="2" fillId="0" borderId="20" xfId="96" applyFont="1" applyBorder="1" applyAlignment="1">
      <alignment horizontal="right" vertical="center" wrapText="1" readingOrder="1"/>
    </xf>
    <xf numFmtId="0" fontId="2" fillId="67" borderId="23" xfId="0" applyFont="1" applyFill="1" applyBorder="1" applyAlignment="1">
      <alignment horizontal="left" vertical="center" wrapText="1" readingOrder="1"/>
    </xf>
    <xf numFmtId="167" fontId="2" fillId="67" borderId="23" xfId="0" applyNumberFormat="1" applyFont="1" applyFill="1" applyBorder="1" applyAlignment="1">
      <alignment horizontal="left" vertical="center" wrapText="1" readingOrder="1"/>
    </xf>
    <xf numFmtId="167" fontId="2" fillId="67" borderId="23" xfId="0" applyNumberFormat="1" applyFont="1" applyFill="1" applyBorder="1" applyAlignment="1">
      <alignment horizontal="right" vertical="center" wrapText="1" readingOrder="1"/>
    </xf>
    <xf numFmtId="0" fontId="2" fillId="67" borderId="24" xfId="0" applyFont="1" applyFill="1" applyBorder="1" applyAlignment="1">
      <alignment horizontal="left" vertical="center" wrapText="1" readingOrder="1"/>
    </xf>
    <xf numFmtId="167" fontId="6" fillId="67" borderId="25" xfId="0" applyNumberFormat="1" applyFont="1" applyFill="1" applyBorder="1" applyAlignment="1">
      <alignment horizontal="left" vertical="center" wrapText="1" readingOrder="1"/>
    </xf>
    <xf numFmtId="167" fontId="2" fillId="67" borderId="26" xfId="0" applyNumberFormat="1" applyFont="1" applyFill="1" applyBorder="1" applyAlignment="1">
      <alignment horizontal="right" vertical="center" wrapText="1" readingOrder="1"/>
    </xf>
    <xf numFmtId="0" fontId="2" fillId="67" borderId="27" xfId="0" applyFont="1" applyFill="1" applyBorder="1" applyAlignment="1">
      <alignment horizontal="left" vertical="center" wrapText="1" readingOrder="1"/>
    </xf>
    <xf numFmtId="0" fontId="2" fillId="67" borderId="27" xfId="0" applyFont="1" applyFill="1" applyBorder="1" applyAlignment="1">
      <alignment horizontal="right" vertical="center" wrapText="1" readingOrder="1"/>
    </xf>
    <xf numFmtId="0" fontId="2" fillId="67" borderId="28" xfId="0" applyFont="1" applyFill="1" applyBorder="1" applyAlignment="1">
      <alignment horizontal="left" vertical="center" wrapText="1" readingOrder="1"/>
    </xf>
    <xf numFmtId="0" fontId="6" fillId="67" borderId="28" xfId="0" applyFont="1" applyFill="1" applyBorder="1" applyAlignment="1">
      <alignment horizontal="left" vertical="center" wrapText="1" readingOrder="1"/>
    </xf>
    <xf numFmtId="168" fontId="2" fillId="67" borderId="28" xfId="96" applyFont="1" applyFill="1" applyBorder="1" applyAlignment="1">
      <alignment horizontal="right" vertical="center" wrapText="1" readingOrder="1"/>
    </xf>
    <xf numFmtId="168" fontId="2" fillId="67" borderId="20" xfId="96" applyFont="1" applyFill="1" applyBorder="1" applyAlignment="1">
      <alignment horizontal="right" vertical="center" wrapText="1" readingOrder="1"/>
    </xf>
    <xf numFmtId="0" fontId="2" fillId="67" borderId="0" xfId="0" applyFont="1" applyFill="1" applyAlignment="1">
      <alignment horizontal="left" vertical="center" readingOrder="1"/>
    </xf>
    <xf numFmtId="0" fontId="6" fillId="67" borderId="22" xfId="0" applyFont="1" applyFill="1" applyBorder="1" applyAlignment="1">
      <alignment horizontal="left" vertical="center" wrapText="1" readingOrder="1"/>
    </xf>
    <xf numFmtId="0" fontId="2" fillId="67" borderId="0" xfId="0" applyFont="1" applyFill="1" applyAlignment="1">
      <alignment horizontal="right" vertical="center" wrapText="1" readingOrder="1"/>
    </xf>
    <xf numFmtId="0" fontId="7" fillId="67" borderId="24" xfId="0" applyFont="1" applyFill="1" applyBorder="1" applyAlignment="1">
      <alignment horizontal="left" vertical="center" wrapText="1" readingOrder="1"/>
    </xf>
    <xf numFmtId="0" fontId="7" fillId="67" borderId="25" xfId="0" applyFont="1" applyFill="1" applyBorder="1" applyAlignment="1">
      <alignment horizontal="left" vertical="center" wrapText="1" readingOrder="1"/>
    </xf>
    <xf numFmtId="167" fontId="7" fillId="67" borderId="26" xfId="0" applyNumberFormat="1" applyFont="1" applyFill="1" applyBorder="1" applyAlignment="1">
      <alignment horizontal="right" vertical="center" wrapText="1" readingOrder="1"/>
    </xf>
    <xf numFmtId="0" fontId="8" fillId="67" borderId="0" xfId="0" applyFont="1" applyFill="1" applyAlignment="1">
      <alignment horizontal="left" vertical="center" wrapText="1" readingOrder="1"/>
    </xf>
    <xf numFmtId="167" fontId="2" fillId="67" borderId="0" xfId="0" applyNumberFormat="1" applyFont="1" applyFill="1" applyAlignment="1">
      <alignment horizontal="right" vertical="center" wrapText="1" readingOrder="1"/>
    </xf>
    <xf numFmtId="0" fontId="2" fillId="67" borderId="0" xfId="0" applyFont="1" applyFill="1" applyAlignment="1">
      <alignment horizontal="left" vertical="top" wrapText="1" readingOrder="1"/>
    </xf>
    <xf numFmtId="0" fontId="2" fillId="67" borderId="0" xfId="0" applyFont="1" applyFill="1" applyAlignment="1">
      <alignment horizontal="left" vertical="center"/>
    </xf>
    <xf numFmtId="0" fontId="4" fillId="67" borderId="0" xfId="91" applyFont="1" applyFill="1" applyAlignment="1">
      <alignment horizontal="left" vertical="center" wrapText="1"/>
      <protection/>
    </xf>
    <xf numFmtId="0" fontId="2" fillId="0" borderId="0" xfId="91" applyFont="1" applyAlignment="1">
      <alignment vertical="center" wrapText="1"/>
      <protection/>
    </xf>
    <xf numFmtId="0" fontId="2" fillId="67" borderId="0" xfId="91" applyFont="1" applyFill="1" applyAlignment="1">
      <alignment horizontal="left" vertical="center" wrapText="1"/>
      <protection/>
    </xf>
    <xf numFmtId="0" fontId="2" fillId="67" borderId="0" xfId="91" applyFont="1" applyFill="1" applyAlignment="1">
      <alignment vertical="center" wrapText="1"/>
      <protection/>
    </xf>
    <xf numFmtId="3" fontId="2" fillId="67" borderId="0" xfId="0" applyNumberFormat="1" applyFont="1" applyFill="1" applyAlignment="1" applyProtection="1">
      <alignment horizontal="left" vertical="center" wrapText="1"/>
      <protection locked="0"/>
    </xf>
    <xf numFmtId="0" fontId="5" fillId="67" borderId="0" xfId="0" applyFont="1" applyFill="1" applyAlignment="1">
      <alignment horizontal="left" vertical="center"/>
    </xf>
    <xf numFmtId="0" fontId="2" fillId="67" borderId="0" xfId="91" applyFont="1" applyFill="1" applyAlignment="1">
      <alignment horizontal="left" vertical="center"/>
      <protection/>
    </xf>
    <xf numFmtId="0" fontId="6" fillId="67" borderId="29" xfId="91" applyFont="1" applyFill="1" applyBorder="1" applyAlignment="1">
      <alignment horizontal="center" vertical="center" wrapText="1"/>
      <protection/>
    </xf>
    <xf numFmtId="0" fontId="6" fillId="67" borderId="29" xfId="0" applyFont="1" applyFill="1" applyBorder="1" applyAlignment="1">
      <alignment horizontal="center" vertical="center" wrapText="1"/>
    </xf>
    <xf numFmtId="0" fontId="6" fillId="67" borderId="29" xfId="90" applyFont="1" applyFill="1" applyBorder="1" applyAlignment="1">
      <alignment horizontal="center" vertical="center" wrapText="1"/>
      <protection/>
    </xf>
    <xf numFmtId="0" fontId="6" fillId="67" borderId="0" xfId="91" applyFont="1" applyFill="1" applyAlignment="1">
      <alignment horizontal="left" vertical="center" wrapText="1"/>
      <protection/>
    </xf>
    <xf numFmtId="0" fontId="6" fillId="67" borderId="30" xfId="91" applyFont="1" applyFill="1" applyBorder="1" applyAlignment="1">
      <alignment horizontal="left" vertical="center" wrapText="1"/>
      <protection/>
    </xf>
    <xf numFmtId="0" fontId="6" fillId="67" borderId="30" xfId="0" applyFont="1" applyFill="1" applyBorder="1" applyAlignment="1">
      <alignment horizontal="left" vertical="center" wrapText="1"/>
    </xf>
    <xf numFmtId="0" fontId="6" fillId="67" borderId="30" xfId="90" applyFont="1" applyFill="1" applyBorder="1" applyAlignment="1">
      <alignment horizontal="left" vertical="center" wrapText="1"/>
      <protection/>
    </xf>
    <xf numFmtId="49" fontId="7" fillId="0" borderId="20" xfId="0" applyNumberFormat="1" applyFont="1" applyBorder="1" applyAlignment="1">
      <alignment horizontal="left" vertical="center"/>
    </xf>
    <xf numFmtId="49" fontId="2" fillId="0" borderId="20" xfId="0" applyNumberFormat="1" applyFont="1" applyBorder="1" applyAlignment="1">
      <alignment horizontal="left" vertical="center"/>
    </xf>
    <xf numFmtId="0" fontId="2" fillId="67" borderId="20" xfId="91" applyFont="1" applyFill="1" applyBorder="1" applyAlignment="1">
      <alignment horizontal="left" vertical="center"/>
      <protection/>
    </xf>
    <xf numFmtId="3" fontId="5" fillId="22" borderId="20" xfId="0" applyNumberFormat="1" applyFont="1" applyFill="1" applyBorder="1" applyAlignment="1" applyProtection="1">
      <alignment horizontal="right" vertical="center"/>
      <protection locked="0"/>
    </xf>
    <xf numFmtId="172" fontId="2" fillId="67" borderId="20" xfId="91" applyNumberFormat="1" applyFont="1" applyFill="1" applyBorder="1" applyAlignment="1">
      <alignment horizontal="right" vertical="center"/>
      <protection/>
    </xf>
    <xf numFmtId="172" fontId="2" fillId="67" borderId="20" xfId="91" applyNumberFormat="1" applyFont="1" applyFill="1" applyBorder="1" applyAlignment="1">
      <alignment horizontal="left" vertical="center"/>
      <protection/>
    </xf>
    <xf numFmtId="49" fontId="2" fillId="67" borderId="29" xfId="0" applyNumberFormat="1" applyFont="1" applyFill="1" applyBorder="1" applyAlignment="1">
      <alignment horizontal="left" vertical="center"/>
    </xf>
    <xf numFmtId="0" fontId="6" fillId="67" borderId="29" xfId="91" applyFont="1" applyFill="1" applyBorder="1" applyAlignment="1">
      <alignment horizontal="left" vertical="center"/>
      <protection/>
    </xf>
    <xf numFmtId="3" fontId="2" fillId="67" borderId="29" xfId="91" applyNumberFormat="1" applyFont="1" applyFill="1" applyBorder="1" applyAlignment="1">
      <alignment horizontal="right" vertical="center"/>
      <protection/>
    </xf>
    <xf numFmtId="172" fontId="2" fillId="67" borderId="29" xfId="91" applyNumberFormat="1" applyFont="1" applyFill="1" applyBorder="1" applyAlignment="1">
      <alignment horizontal="right" vertical="center"/>
      <protection/>
    </xf>
    <xf numFmtId="172" fontId="2" fillId="67" borderId="29" xfId="91" applyNumberFormat="1" applyFont="1" applyFill="1" applyBorder="1" applyAlignment="1">
      <alignment horizontal="left" vertical="center"/>
      <protection/>
    </xf>
    <xf numFmtId="49" fontId="2" fillId="67" borderId="0" xfId="0" applyNumberFormat="1" applyFont="1" applyFill="1" applyAlignment="1">
      <alignment horizontal="left" vertical="center"/>
    </xf>
    <xf numFmtId="3" fontId="2" fillId="67" borderId="0" xfId="91" applyNumberFormat="1" applyFont="1" applyFill="1" applyAlignment="1">
      <alignment horizontal="right" vertical="center"/>
      <protection/>
    </xf>
    <xf numFmtId="172" fontId="2" fillId="67" borderId="0" xfId="91" applyNumberFormat="1" applyFont="1" applyFill="1" applyAlignment="1">
      <alignment horizontal="right" vertical="center"/>
      <protection/>
    </xf>
    <xf numFmtId="172" fontId="2" fillId="67" borderId="0" xfId="91" applyNumberFormat="1" applyFont="1" applyFill="1" applyAlignment="1">
      <alignment horizontal="left" vertical="center"/>
      <protection/>
    </xf>
    <xf numFmtId="0" fontId="6" fillId="67" borderId="0" xfId="0" applyFont="1" applyFill="1" applyAlignment="1">
      <alignment horizontal="left" vertical="center"/>
    </xf>
    <xf numFmtId="49" fontId="2" fillId="67" borderId="20" xfId="0" applyNumberFormat="1" applyFont="1" applyFill="1" applyBorder="1" applyAlignment="1">
      <alignment horizontal="left" vertical="center"/>
    </xf>
    <xf numFmtId="0" fontId="11" fillId="67" borderId="20" xfId="91" applyFont="1" applyFill="1" applyBorder="1" applyAlignment="1">
      <alignment horizontal="left" vertical="center"/>
      <protection/>
    </xf>
    <xf numFmtId="0" fontId="5" fillId="67" borderId="20" xfId="91" applyFont="1" applyFill="1" applyBorder="1" applyAlignment="1">
      <alignment horizontal="left" vertical="center"/>
      <protection/>
    </xf>
    <xf numFmtId="0" fontId="2" fillId="0" borderId="20" xfId="91" applyFont="1" applyBorder="1" applyAlignment="1">
      <alignment horizontal="left" vertical="center"/>
      <protection/>
    </xf>
    <xf numFmtId="0" fontId="2" fillId="0" borderId="20" xfId="91" applyFont="1" applyBorder="1" applyAlignment="1">
      <alignment horizontal="left" vertical="center" wrapText="1"/>
      <protection/>
    </xf>
    <xf numFmtId="49" fontId="2" fillId="0" borderId="29" xfId="0" applyNumberFormat="1" applyFont="1" applyBorder="1" applyAlignment="1">
      <alignment horizontal="left" vertical="center"/>
    </xf>
    <xf numFmtId="0" fontId="6" fillId="0" borderId="29" xfId="91" applyFont="1" applyBorder="1" applyAlignment="1">
      <alignment horizontal="left" vertical="center" wrapText="1"/>
      <protection/>
    </xf>
    <xf numFmtId="3" fontId="7" fillId="67" borderId="26" xfId="91" applyNumberFormat="1" applyFont="1" applyFill="1" applyBorder="1" applyAlignment="1">
      <alignment horizontal="right" vertical="center"/>
      <protection/>
    </xf>
    <xf numFmtId="3" fontId="7" fillId="67" borderId="0" xfId="91" applyNumberFormat="1" applyFont="1" applyFill="1" applyAlignment="1">
      <alignment horizontal="right" vertical="center"/>
      <protection/>
    </xf>
    <xf numFmtId="49" fontId="7" fillId="67" borderId="0" xfId="0" applyNumberFormat="1" applyFont="1" applyFill="1" applyAlignment="1">
      <alignment horizontal="left" vertical="center"/>
    </xf>
    <xf numFmtId="0" fontId="7" fillId="67" borderId="0" xfId="91" applyFont="1" applyFill="1" applyAlignment="1">
      <alignment horizontal="left" vertical="center"/>
      <protection/>
    </xf>
    <xf numFmtId="3" fontId="12" fillId="67" borderId="0" xfId="91" applyNumberFormat="1" applyFont="1" applyFill="1" applyAlignment="1">
      <alignment horizontal="right" vertical="center"/>
      <protection/>
    </xf>
    <xf numFmtId="3" fontId="7" fillId="67" borderId="31" xfId="91" applyNumberFormat="1" applyFont="1" applyFill="1" applyBorder="1" applyAlignment="1">
      <alignment horizontal="right" vertical="center"/>
      <protection/>
    </xf>
    <xf numFmtId="172" fontId="12" fillId="67" borderId="0" xfId="91" applyNumberFormat="1" applyFont="1" applyFill="1" applyAlignment="1">
      <alignment horizontal="left" vertical="center"/>
      <protection/>
    </xf>
    <xf numFmtId="168" fontId="7" fillId="67" borderId="32" xfId="91" applyNumberFormat="1" applyFont="1" applyFill="1" applyBorder="1" applyAlignment="1">
      <alignment horizontal="right" vertical="center"/>
      <protection/>
    </xf>
    <xf numFmtId="3" fontId="13" fillId="67" borderId="0" xfId="91" applyNumberFormat="1" applyFont="1" applyFill="1" applyAlignment="1">
      <alignment horizontal="right" vertical="center"/>
      <protection/>
    </xf>
    <xf numFmtId="0" fontId="2" fillId="67" borderId="0" xfId="0" applyFont="1" applyFill="1" applyAlignment="1" applyProtection="1">
      <alignment horizontal="left" vertical="center"/>
      <protection locked="0"/>
    </xf>
    <xf numFmtId="0" fontId="4" fillId="67" borderId="0" xfId="0" applyFont="1" applyFill="1" applyAlignment="1">
      <alignment horizontal="left" vertical="center"/>
    </xf>
    <xf numFmtId="0" fontId="2" fillId="67" borderId="0" xfId="0" applyFont="1" applyFill="1" applyAlignment="1">
      <alignment horizontal="left" vertical="center"/>
    </xf>
    <xf numFmtId="0" fontId="6" fillId="67" borderId="0" xfId="0" applyFont="1" applyFill="1" applyAlignment="1">
      <alignment horizontal="left" vertical="center"/>
    </xf>
    <xf numFmtId="0" fontId="2" fillId="67" borderId="0" xfId="0" applyFont="1" applyFill="1" applyAlignment="1" applyProtection="1">
      <alignment vertical="center"/>
      <protection locked="0"/>
    </xf>
    <xf numFmtId="0" fontId="2" fillId="67" borderId="0" xfId="0" applyFont="1" applyFill="1" applyAlignment="1">
      <alignment vertical="center"/>
    </xf>
    <xf numFmtId="0" fontId="2" fillId="67" borderId="0" xfId="0" applyFont="1" applyFill="1" applyAlignment="1">
      <alignment horizontal="left" vertical="center" wrapText="1"/>
    </xf>
    <xf numFmtId="0" fontId="6" fillId="67" borderId="29" xfId="0" applyFont="1" applyFill="1" applyBorder="1" applyAlignment="1" applyProtection="1">
      <alignment horizontal="center" vertical="center" wrapText="1"/>
      <protection locked="0"/>
    </xf>
    <xf numFmtId="0" fontId="6" fillId="67" borderId="29" xfId="0" applyFont="1" applyFill="1" applyBorder="1" applyAlignment="1" applyProtection="1">
      <alignment horizontal="center" vertical="center" wrapText="1"/>
      <protection locked="0"/>
    </xf>
    <xf numFmtId="0" fontId="2" fillId="67" borderId="0" xfId="0" applyFont="1" applyFill="1" applyAlignment="1" applyProtection="1">
      <alignment horizontal="center" vertical="center" wrapText="1"/>
      <protection locked="0"/>
    </xf>
    <xf numFmtId="0" fontId="6" fillId="67" borderId="0" xfId="0" applyFont="1" applyFill="1" applyAlignment="1" applyProtection="1">
      <alignment horizontal="left" vertical="center" wrapText="1"/>
      <protection locked="0"/>
    </xf>
    <xf numFmtId="0" fontId="2" fillId="67" borderId="0" xfId="0" applyFont="1" applyFill="1" applyAlignment="1" applyProtection="1">
      <alignment horizontal="left" vertical="center" wrapText="1"/>
      <protection locked="0"/>
    </xf>
    <xf numFmtId="0" fontId="2" fillId="67" borderId="20" xfId="0" applyFont="1" applyFill="1" applyBorder="1" applyAlignment="1" applyProtection="1">
      <alignment horizontal="left" vertical="center"/>
      <protection locked="0"/>
    </xf>
    <xf numFmtId="49" fontId="2" fillId="67" borderId="20" xfId="0" applyNumberFormat="1" applyFont="1" applyFill="1" applyBorder="1" applyAlignment="1" applyProtection="1">
      <alignment horizontal="left" vertical="center"/>
      <protection locked="0"/>
    </xf>
    <xf numFmtId="173" fontId="2" fillId="67" borderId="20" xfId="0" applyNumberFormat="1" applyFont="1" applyFill="1" applyBorder="1" applyAlignment="1" applyProtection="1">
      <alignment horizontal="left" vertical="center"/>
      <protection locked="0"/>
    </xf>
    <xf numFmtId="0" fontId="2" fillId="67" borderId="20" xfId="0" applyFont="1" applyFill="1" applyBorder="1" applyAlignment="1" applyProtection="1">
      <alignment horizontal="right" vertical="center"/>
      <protection locked="0"/>
    </xf>
    <xf numFmtId="4" fontId="2" fillId="67" borderId="20" xfId="0" applyNumberFormat="1" applyFont="1" applyFill="1" applyBorder="1" applyAlignment="1" applyProtection="1">
      <alignment horizontal="right" vertical="center"/>
      <protection locked="0"/>
    </xf>
    <xf numFmtId="0" fontId="2" fillId="67" borderId="29" xfId="0" applyFont="1" applyFill="1" applyBorder="1" applyAlignment="1" applyProtection="1">
      <alignment horizontal="left" vertical="center"/>
      <protection locked="0"/>
    </xf>
    <xf numFmtId="49" fontId="2" fillId="67" borderId="29" xfId="0" applyNumberFormat="1" applyFont="1" applyFill="1" applyBorder="1" applyAlignment="1" applyProtection="1">
      <alignment horizontal="left" vertical="center"/>
      <protection locked="0"/>
    </xf>
    <xf numFmtId="0" fontId="2" fillId="67" borderId="29" xfId="0" applyFont="1" applyFill="1" applyBorder="1" applyAlignment="1" applyProtection="1">
      <alignment horizontal="right" vertical="center"/>
      <protection locked="0"/>
    </xf>
    <xf numFmtId="4" fontId="2" fillId="67" borderId="29" xfId="0" applyNumberFormat="1" applyFont="1" applyFill="1" applyBorder="1" applyAlignment="1" applyProtection="1">
      <alignment horizontal="right" vertical="center"/>
      <protection locked="0"/>
    </xf>
    <xf numFmtId="49" fontId="2" fillId="67" borderId="0" xfId="0" applyNumberFormat="1" applyFont="1" applyFill="1" applyAlignment="1" applyProtection="1">
      <alignment horizontal="left" vertical="center"/>
      <protection locked="0"/>
    </xf>
    <xf numFmtId="0" fontId="2" fillId="67" borderId="0" xfId="0" applyFont="1" applyFill="1" applyAlignment="1" applyProtection="1">
      <alignment horizontal="right" vertical="center"/>
      <protection locked="0"/>
    </xf>
    <xf numFmtId="4" fontId="2" fillId="67" borderId="0" xfId="0" applyNumberFormat="1" applyFont="1" applyFill="1" applyAlignment="1" applyProtection="1">
      <alignment horizontal="right" vertical="center"/>
      <protection locked="0"/>
    </xf>
    <xf numFmtId="4" fontId="7" fillId="67" borderId="26" xfId="0" applyNumberFormat="1" applyFont="1" applyFill="1" applyBorder="1" applyAlignment="1">
      <alignment horizontal="right" vertical="center"/>
    </xf>
    <xf numFmtId="0" fontId="2" fillId="68" borderId="0" xfId="0" applyFont="1" applyFill="1" applyAlignment="1">
      <alignment vertical="center"/>
    </xf>
    <xf numFmtId="0" fontId="6" fillId="68" borderId="0" xfId="0" applyFont="1" applyFill="1" applyAlignment="1">
      <alignment horizontal="left" vertical="center"/>
    </xf>
    <xf numFmtId="0" fontId="2" fillId="68" borderId="20" xfId="0" applyFont="1" applyFill="1" applyBorder="1" applyAlignment="1" applyProtection="1">
      <alignment vertical="center"/>
      <protection locked="0"/>
    </xf>
    <xf numFmtId="0" fontId="2" fillId="68" borderId="0" xfId="0" applyFont="1" applyFill="1" applyAlignment="1">
      <alignment horizontal="left" vertical="center"/>
    </xf>
    <xf numFmtId="0" fontId="6" fillId="68" borderId="20" xfId="0" applyFont="1" applyFill="1" applyBorder="1" applyAlignment="1">
      <alignment horizontal="center" vertical="center"/>
    </xf>
    <xf numFmtId="0" fontId="6" fillId="68" borderId="20" xfId="0" applyFont="1" applyFill="1" applyBorder="1" applyAlignment="1">
      <alignment horizontal="center" vertical="center" wrapText="1"/>
    </xf>
    <xf numFmtId="3" fontId="7" fillId="68" borderId="20" xfId="0" applyNumberFormat="1" applyFont="1" applyFill="1" applyBorder="1" applyAlignment="1">
      <alignment horizontal="left" vertical="center"/>
    </xf>
    <xf numFmtId="169" fontId="2" fillId="68" borderId="20" xfId="0" applyNumberFormat="1" applyFont="1" applyFill="1" applyBorder="1" applyAlignment="1">
      <alignment horizontal="left" vertical="center"/>
    </xf>
    <xf numFmtId="171" fontId="2" fillId="68" borderId="20" xfId="0" applyNumberFormat="1" applyFont="1" applyFill="1" applyBorder="1" applyAlignment="1" applyProtection="1">
      <alignment vertical="center"/>
      <protection locked="0"/>
    </xf>
    <xf numFmtId="172" fontId="2" fillId="68" borderId="20" xfId="0" applyNumberFormat="1" applyFont="1" applyFill="1" applyBorder="1" applyAlignment="1" applyProtection="1">
      <alignment vertical="center"/>
      <protection locked="0"/>
    </xf>
    <xf numFmtId="167" fontId="2" fillId="68" borderId="20" xfId="96" applyNumberFormat="1" applyFont="1" applyFill="1" applyBorder="1" applyAlignment="1">
      <alignment vertical="center"/>
    </xf>
    <xf numFmtId="0" fontId="2" fillId="68" borderId="29" xfId="0" applyFont="1" applyFill="1" applyBorder="1" applyAlignment="1">
      <alignment horizontal="left" vertical="center"/>
    </xf>
    <xf numFmtId="171" fontId="6" fillId="68" borderId="29" xfId="0" applyNumberFormat="1" applyFont="1" applyFill="1" applyBorder="1" applyAlignment="1">
      <alignment vertical="center"/>
    </xf>
    <xf numFmtId="171" fontId="2" fillId="68" borderId="29" xfId="0" applyNumberFormat="1" applyFont="1" applyFill="1" applyBorder="1" applyAlignment="1">
      <alignment vertical="center"/>
    </xf>
    <xf numFmtId="0" fontId="7" fillId="68" borderId="20" xfId="0" applyFont="1" applyFill="1" applyBorder="1" applyAlignment="1">
      <alignment horizontal="left" vertical="center"/>
    </xf>
    <xf numFmtId="0" fontId="2" fillId="68" borderId="0" xfId="0" applyFont="1" applyFill="1" applyAlignment="1" applyProtection="1">
      <alignment vertical="center"/>
      <protection locked="0"/>
    </xf>
    <xf numFmtId="167" fontId="2" fillId="68" borderId="20" xfId="96" applyNumberFormat="1" applyFont="1" applyFill="1" applyBorder="1" applyAlignment="1" applyProtection="1">
      <alignment vertical="center"/>
      <protection locked="0"/>
    </xf>
    <xf numFmtId="171" fontId="6" fillId="68" borderId="29" xfId="0" applyNumberFormat="1" applyFont="1" applyFill="1" applyBorder="1" applyAlignment="1">
      <alignment vertical="center"/>
    </xf>
    <xf numFmtId="0" fontId="6" fillId="68" borderId="29" xfId="0" applyFont="1" applyFill="1" applyBorder="1" applyAlignment="1">
      <alignment vertical="center"/>
    </xf>
    <xf numFmtId="167" fontId="6" fillId="68" borderId="29" xfId="0" applyNumberFormat="1" applyFont="1" applyFill="1" applyBorder="1" applyAlignment="1">
      <alignment vertical="center"/>
    </xf>
    <xf numFmtId="0" fontId="2" fillId="68" borderId="0" xfId="0" applyFont="1" applyFill="1" applyAlignment="1">
      <alignment horizontal="center" vertical="center"/>
    </xf>
    <xf numFmtId="3" fontId="6" fillId="68" borderId="0" xfId="0" applyNumberFormat="1" applyFont="1" applyFill="1" applyAlignment="1">
      <alignment horizontal="center" vertical="center"/>
    </xf>
    <xf numFmtId="0" fontId="2" fillId="68" borderId="29" xfId="0" applyFont="1" applyFill="1" applyBorder="1" applyAlignment="1">
      <alignment horizontal="left" vertical="center"/>
    </xf>
    <xf numFmtId="171" fontId="2" fillId="68" borderId="29" xfId="0" applyNumberFormat="1" applyFont="1" applyFill="1" applyBorder="1" applyAlignment="1" applyProtection="1">
      <alignment vertical="center"/>
      <protection locked="0"/>
    </xf>
    <xf numFmtId="172" fontId="2" fillId="68" borderId="29" xfId="0" applyNumberFormat="1" applyFont="1" applyFill="1" applyBorder="1" applyAlignment="1" applyProtection="1">
      <alignment vertical="center"/>
      <protection locked="0"/>
    </xf>
    <xf numFmtId="167" fontId="2" fillId="68" borderId="29" xfId="96" applyNumberFormat="1" applyFont="1" applyFill="1" applyBorder="1" applyAlignment="1">
      <alignment vertical="center"/>
    </xf>
    <xf numFmtId="171" fontId="7" fillId="68" borderId="25" xfId="0" applyNumberFormat="1" applyFont="1" applyFill="1" applyBorder="1" applyAlignment="1">
      <alignment vertical="center"/>
    </xf>
    <xf numFmtId="171" fontId="7" fillId="68" borderId="26" xfId="0" applyNumberFormat="1" applyFont="1" applyFill="1" applyBorder="1" applyAlignment="1">
      <alignment vertical="center"/>
    </xf>
    <xf numFmtId="0" fontId="6" fillId="68" borderId="0" xfId="0" applyFont="1" applyFill="1" applyAlignment="1">
      <alignment/>
    </xf>
    <xf numFmtId="0" fontId="6" fillId="68" borderId="20" xfId="0" applyFont="1" applyFill="1" applyBorder="1" applyAlignment="1">
      <alignment horizontal="center" wrapText="1"/>
    </xf>
    <xf numFmtId="171" fontId="6" fillId="68" borderId="29" xfId="0" applyNumberFormat="1" applyFont="1" applyFill="1" applyBorder="1" applyAlignment="1">
      <alignment vertical="center"/>
    </xf>
    <xf numFmtId="171" fontId="2" fillId="68" borderId="28" xfId="0" applyNumberFormat="1" applyFont="1" applyFill="1" applyBorder="1" applyAlignment="1" applyProtection="1">
      <alignment vertical="center"/>
      <protection locked="0"/>
    </xf>
    <xf numFmtId="172" fontId="2" fillId="68" borderId="28" xfId="0" applyNumberFormat="1" applyFont="1" applyFill="1" applyBorder="1" applyAlignment="1" applyProtection="1">
      <alignment vertical="center"/>
      <protection locked="0"/>
    </xf>
    <xf numFmtId="167" fontId="2" fillId="68" borderId="28" xfId="96" applyNumberFormat="1" applyFont="1" applyFill="1" applyBorder="1" applyAlignment="1">
      <alignment vertical="center"/>
    </xf>
    <xf numFmtId="167" fontId="2" fillId="68" borderId="28" xfId="96" applyNumberFormat="1" applyFont="1" applyFill="1" applyBorder="1" applyAlignment="1" applyProtection="1">
      <alignment vertical="center"/>
      <protection locked="0"/>
    </xf>
    <xf numFmtId="0" fontId="3" fillId="0" borderId="19" xfId="0" applyFont="1" applyBorder="1" applyAlignment="1">
      <alignment horizontal="left" vertical="center" wrapText="1" readingOrder="1"/>
    </xf>
    <xf numFmtId="0" fontId="2" fillId="67" borderId="0" xfId="0" applyFont="1" applyFill="1" applyAlignment="1">
      <alignment horizontal="left" vertical="center" readingOrder="1"/>
    </xf>
    <xf numFmtId="0" fontId="2" fillId="67" borderId="0" xfId="0" applyFont="1" applyFill="1" applyAlignment="1">
      <alignment vertical="center" readingOrder="1"/>
    </xf>
    <xf numFmtId="0" fontId="2" fillId="67" borderId="0" xfId="0" applyFont="1" applyFill="1" applyAlignment="1">
      <alignment horizontal="left" vertical="top" wrapText="1" readingOrder="1"/>
    </xf>
    <xf numFmtId="0" fontId="2" fillId="67" borderId="0" xfId="0" applyFont="1" applyFill="1" applyAlignment="1">
      <alignment horizontal="left" vertical="top" readingOrder="1"/>
    </xf>
    <xf numFmtId="0" fontId="2" fillId="67" borderId="0" xfId="0" applyFont="1" applyFill="1" applyAlignment="1">
      <alignment horizontal="left" vertical="center" wrapText="1" readingOrder="1"/>
    </xf>
    <xf numFmtId="0" fontId="4" fillId="68" borderId="0" xfId="0" applyFont="1" applyFill="1" applyAlignment="1">
      <alignment horizontal="left" vertical="center"/>
    </xf>
    <xf numFmtId="0" fontId="2" fillId="68" borderId="20" xfId="0" applyFont="1" applyFill="1" applyBorder="1" applyAlignment="1">
      <alignment horizontal="left" vertical="center"/>
    </xf>
    <xf numFmtId="0" fontId="2" fillId="68" borderId="20" xfId="0" applyFont="1" applyFill="1" applyBorder="1" applyAlignment="1" applyProtection="1">
      <alignment horizontal="left" vertical="center"/>
      <protection locked="0"/>
    </xf>
    <xf numFmtId="0" fontId="2" fillId="68" borderId="0" xfId="0" applyFont="1" applyFill="1" applyAlignment="1">
      <alignment horizontal="left" vertical="center" wrapText="1"/>
    </xf>
    <xf numFmtId="0" fontId="6" fillId="68" borderId="0" xfId="0" applyFont="1" applyFill="1" applyAlignment="1">
      <alignment horizontal="center" vertical="center"/>
    </xf>
    <xf numFmtId="0" fontId="2" fillId="68" borderId="20" xfId="0" applyFont="1" applyFill="1" applyBorder="1" applyAlignment="1">
      <alignment horizontal="left" vertical="center" wrapText="1"/>
    </xf>
    <xf numFmtId="0" fontId="2" fillId="68" borderId="33" xfId="0" applyFont="1" applyFill="1" applyBorder="1" applyAlignment="1">
      <alignment horizontal="center" vertical="center"/>
    </xf>
    <xf numFmtId="0" fontId="2" fillId="68" borderId="30" xfId="0" applyFont="1" applyFill="1" applyBorder="1" applyAlignment="1">
      <alignment horizontal="center" vertical="center"/>
    </xf>
    <xf numFmtId="0" fontId="2" fillId="68" borderId="34" xfId="0" applyFont="1" applyFill="1" applyBorder="1" applyAlignment="1">
      <alignment horizontal="center" vertical="center"/>
    </xf>
    <xf numFmtId="0" fontId="2" fillId="68" borderId="0" xfId="0" applyFont="1" applyFill="1" applyAlignment="1">
      <alignment horizontal="center" vertical="center"/>
    </xf>
    <xf numFmtId="0" fontId="6" fillId="68" borderId="29" xfId="0" applyFont="1" applyFill="1" applyBorder="1" applyAlignment="1">
      <alignment horizontal="left" vertical="center"/>
    </xf>
    <xf numFmtId="0" fontId="10" fillId="68" borderId="29" xfId="0" applyFont="1" applyFill="1" applyBorder="1" applyAlignment="1">
      <alignment horizontal="center" vertical="center" wrapText="1"/>
    </xf>
    <xf numFmtId="0" fontId="2" fillId="68" borderId="20" xfId="0" applyFont="1" applyFill="1" applyBorder="1" applyAlignment="1">
      <alignment horizontal="left" vertical="top"/>
    </xf>
    <xf numFmtId="0" fontId="2" fillId="68" borderId="22" xfId="0" applyFont="1" applyFill="1" applyBorder="1" applyAlignment="1">
      <alignment horizontal="center" vertical="center"/>
    </xf>
    <xf numFmtId="0" fontId="7" fillId="68" borderId="35" xfId="0" applyFont="1" applyFill="1" applyBorder="1" applyAlignment="1">
      <alignment horizontal="left" vertical="center"/>
    </xf>
    <xf numFmtId="0" fontId="7" fillId="68" borderId="22" xfId="0" applyFont="1" applyFill="1" applyBorder="1" applyAlignment="1">
      <alignment horizontal="left" vertical="center"/>
    </xf>
    <xf numFmtId="0" fontId="7" fillId="68" borderId="36" xfId="0" applyFont="1" applyFill="1" applyBorder="1" applyAlignment="1">
      <alignment horizontal="left" vertical="center"/>
    </xf>
    <xf numFmtId="0" fontId="7" fillId="68" borderId="37" xfId="0" applyFont="1" applyFill="1" applyBorder="1" applyAlignment="1">
      <alignment horizontal="left" vertical="center"/>
    </xf>
    <xf numFmtId="0" fontId="7" fillId="68" borderId="38" xfId="0" applyFont="1" applyFill="1" applyBorder="1" applyAlignment="1">
      <alignment horizontal="left" vertical="center"/>
    </xf>
    <xf numFmtId="0" fontId="7" fillId="68" borderId="39" xfId="0" applyFont="1" applyFill="1" applyBorder="1" applyAlignment="1">
      <alignment horizontal="left" vertical="center"/>
    </xf>
    <xf numFmtId="0" fontId="2" fillId="68" borderId="40" xfId="0" applyFont="1" applyFill="1" applyBorder="1" applyAlignment="1">
      <alignment horizontal="center" vertical="center"/>
    </xf>
    <xf numFmtId="170" fontId="2" fillId="68" borderId="20" xfId="0" applyNumberFormat="1" applyFont="1" applyFill="1" applyBorder="1" applyAlignment="1" applyProtection="1">
      <alignment horizontal="left" vertical="center"/>
      <protection locked="0"/>
    </xf>
    <xf numFmtId="0" fontId="2" fillId="68" borderId="33" xfId="0" applyFont="1" applyFill="1" applyBorder="1" applyAlignment="1">
      <alignment horizontal="left" vertical="center"/>
    </xf>
    <xf numFmtId="0" fontId="2" fillId="68" borderId="30" xfId="0" applyFont="1" applyFill="1" applyBorder="1" applyAlignment="1">
      <alignment horizontal="left" vertical="center"/>
    </xf>
    <xf numFmtId="0" fontId="2" fillId="68" borderId="34" xfId="0" applyFont="1" applyFill="1" applyBorder="1" applyAlignment="1">
      <alignment horizontal="left" vertical="center"/>
    </xf>
    <xf numFmtId="170" fontId="2" fillId="68" borderId="41" xfId="0" applyNumberFormat="1" applyFont="1" applyFill="1" applyBorder="1" applyAlignment="1">
      <alignment horizontal="left" vertical="center"/>
    </xf>
    <xf numFmtId="170" fontId="2" fillId="68" borderId="42" xfId="0" applyNumberFormat="1" applyFont="1" applyFill="1" applyBorder="1" applyAlignment="1">
      <alignment horizontal="left" vertical="center"/>
    </xf>
    <xf numFmtId="170" fontId="2" fillId="68" borderId="28" xfId="0" applyNumberFormat="1" applyFont="1" applyFill="1" applyBorder="1" applyAlignment="1">
      <alignment horizontal="left" vertical="center"/>
    </xf>
    <xf numFmtId="0" fontId="2" fillId="68" borderId="20" xfId="0" applyFont="1" applyFill="1" applyBorder="1" applyAlignment="1" applyProtection="1">
      <alignment horizontal="left" vertical="center"/>
      <protection locked="0"/>
    </xf>
    <xf numFmtId="0" fontId="2" fillId="68" borderId="37" xfId="0" applyFont="1" applyFill="1" applyBorder="1" applyAlignment="1">
      <alignment horizontal="left" vertical="center"/>
    </xf>
    <xf numFmtId="0" fontId="2" fillId="68" borderId="39" xfId="0" applyFont="1" applyFill="1" applyBorder="1" applyAlignment="1">
      <alignment horizontal="left" vertical="center"/>
    </xf>
    <xf numFmtId="0" fontId="6" fillId="68" borderId="29" xfId="0" applyFont="1" applyFill="1" applyBorder="1" applyAlignment="1">
      <alignment horizontal="left" vertical="center"/>
    </xf>
    <xf numFmtId="170" fontId="2" fillId="68" borderId="20" xfId="0" applyNumberFormat="1" applyFont="1" applyFill="1" applyBorder="1" applyAlignment="1">
      <alignment horizontal="left" vertical="center"/>
    </xf>
    <xf numFmtId="170" fontId="2" fillId="68" borderId="28" xfId="0" applyNumberFormat="1" applyFont="1" applyFill="1" applyBorder="1" applyAlignment="1" applyProtection="1">
      <alignment horizontal="left" vertical="center"/>
      <protection locked="0"/>
    </xf>
    <xf numFmtId="0" fontId="2" fillId="68" borderId="20" xfId="0" applyFont="1" applyFill="1" applyBorder="1" applyAlignment="1">
      <alignment horizontal="left" vertical="center"/>
    </xf>
    <xf numFmtId="0" fontId="2" fillId="68" borderId="28" xfId="0" applyFont="1" applyFill="1" applyBorder="1" applyAlignment="1">
      <alignment horizontal="left" vertical="top"/>
    </xf>
    <xf numFmtId="0" fontId="2" fillId="68" borderId="41" xfId="0" applyFont="1" applyFill="1" applyBorder="1" applyAlignment="1">
      <alignment horizontal="left" vertical="center"/>
    </xf>
    <xf numFmtId="0" fontId="2" fillId="68" borderId="42" xfId="0" applyFont="1" applyFill="1" applyBorder="1" applyAlignment="1">
      <alignment horizontal="left" vertical="center"/>
    </xf>
    <xf numFmtId="0" fontId="7" fillId="68" borderId="41" xfId="0" applyFont="1" applyFill="1" applyBorder="1" applyAlignment="1">
      <alignment horizontal="left" vertical="center"/>
    </xf>
    <xf numFmtId="0" fontId="7" fillId="68" borderId="43" xfId="0" applyFont="1" applyFill="1" applyBorder="1" applyAlignment="1">
      <alignment horizontal="left" vertical="center"/>
    </xf>
    <xf numFmtId="0" fontId="7" fillId="68" borderId="42" xfId="0" applyFont="1" applyFill="1" applyBorder="1" applyAlignment="1">
      <alignment horizontal="left" vertical="center"/>
    </xf>
    <xf numFmtId="0" fontId="2" fillId="68" borderId="0" xfId="0" applyFont="1" applyFill="1" applyAlignment="1">
      <alignment horizontal="left" vertical="center"/>
    </xf>
    <xf numFmtId="0" fontId="2" fillId="68" borderId="0" xfId="0" applyFont="1" applyFill="1" applyAlignment="1">
      <alignment horizontal="left" vertical="center"/>
    </xf>
    <xf numFmtId="0" fontId="2" fillId="68" borderId="0" xfId="0" applyFont="1" applyFill="1" applyAlignment="1">
      <alignment horizontal="left" wrapText="1"/>
    </xf>
    <xf numFmtId="0" fontId="2" fillId="68" borderId="33" xfId="0" applyFont="1" applyFill="1" applyBorder="1" applyAlignment="1">
      <alignment horizontal="center" vertical="center"/>
    </xf>
    <xf numFmtId="3" fontId="6" fillId="68" borderId="29" xfId="0" applyNumberFormat="1" applyFont="1" applyFill="1" applyBorder="1" applyAlignment="1">
      <alignment horizontal="center" vertical="center" wrapText="1"/>
    </xf>
    <xf numFmtId="3" fontId="6" fillId="68" borderId="29" xfId="0" applyNumberFormat="1" applyFont="1" applyFill="1" applyBorder="1" applyAlignment="1">
      <alignment horizontal="center" vertical="center" wrapText="1"/>
    </xf>
    <xf numFmtId="3" fontId="7" fillId="68" borderId="41" xfId="0" applyNumberFormat="1" applyFont="1" applyFill="1" applyBorder="1" applyAlignment="1">
      <alignment horizontal="left" vertical="center"/>
    </xf>
    <xf numFmtId="3" fontId="7" fillId="68" borderId="43" xfId="0" applyNumberFormat="1" applyFont="1" applyFill="1" applyBorder="1" applyAlignment="1">
      <alignment horizontal="left" vertical="center"/>
    </xf>
    <xf numFmtId="3" fontId="7" fillId="68" borderId="42" xfId="0" applyNumberFormat="1" applyFont="1" applyFill="1" applyBorder="1" applyAlignment="1">
      <alignment horizontal="left" vertical="center"/>
    </xf>
    <xf numFmtId="0" fontId="2" fillId="68" borderId="0" xfId="0" applyFont="1" applyFill="1" applyAlignment="1">
      <alignment horizontal="left" vertical="center" wrapText="1"/>
    </xf>
    <xf numFmtId="0" fontId="4" fillId="67" borderId="0" xfId="91" applyFont="1" applyFill="1" applyAlignment="1">
      <alignment horizontal="left" vertical="center" wrapText="1"/>
      <protection/>
    </xf>
    <xf numFmtId="3" fontId="2" fillId="22" borderId="0" xfId="0" applyNumberFormat="1" applyFont="1" applyFill="1" applyAlignment="1" applyProtection="1">
      <alignment horizontal="left" vertical="center" wrapText="1"/>
      <protection locked="0"/>
    </xf>
    <xf numFmtId="3" fontId="5" fillId="22" borderId="0" xfId="0" applyNumberFormat="1" applyFont="1" applyFill="1" applyAlignment="1" applyProtection="1">
      <alignment horizontal="left" vertical="center" wrapText="1"/>
      <protection locked="0"/>
    </xf>
    <xf numFmtId="0" fontId="2" fillId="67" borderId="0" xfId="91" applyFont="1" applyFill="1" applyAlignment="1">
      <alignment vertical="center" wrapText="1"/>
      <protection/>
    </xf>
    <xf numFmtId="49" fontId="5" fillId="67" borderId="44" xfId="0" applyNumberFormat="1" applyFont="1" applyFill="1" applyBorder="1" applyAlignment="1">
      <alignment horizontal="left" vertical="center" wrapText="1"/>
    </xf>
    <xf numFmtId="3" fontId="2" fillId="22" borderId="44" xfId="0" applyNumberFormat="1" applyFont="1" applyFill="1" applyBorder="1" applyAlignment="1" applyProtection="1">
      <alignment horizontal="left" vertical="center" wrapText="1"/>
      <protection locked="0"/>
    </xf>
    <xf numFmtId="3" fontId="5" fillId="22" borderId="44" xfId="0" applyNumberFormat="1" applyFont="1" applyFill="1" applyBorder="1" applyAlignment="1" applyProtection="1">
      <alignment horizontal="left" vertical="center" wrapText="1"/>
      <protection locked="0"/>
    </xf>
    <xf numFmtId="0" fontId="10" fillId="0" borderId="29" xfId="0" applyFont="1" applyBorder="1" applyAlignment="1">
      <alignment horizontal="center" vertical="center"/>
    </xf>
    <xf numFmtId="0" fontId="7" fillId="0" borderId="20" xfId="91" applyFont="1" applyBorder="1" applyAlignment="1">
      <alignment horizontal="left" vertical="center"/>
      <protection/>
    </xf>
    <xf numFmtId="49" fontId="7" fillId="67" borderId="24" xfId="0" applyNumberFormat="1" applyFont="1" applyFill="1" applyBorder="1" applyAlignment="1">
      <alignment horizontal="left" vertical="center"/>
    </xf>
    <xf numFmtId="49" fontId="7" fillId="67" borderId="45" xfId="0" applyNumberFormat="1" applyFont="1" applyFill="1" applyBorder="1" applyAlignment="1">
      <alignment horizontal="left" vertical="center"/>
    </xf>
    <xf numFmtId="49" fontId="7" fillId="67" borderId="46" xfId="0" applyNumberFormat="1" applyFont="1" applyFill="1" applyBorder="1" applyAlignment="1">
      <alignment horizontal="left" vertical="center"/>
    </xf>
    <xf numFmtId="0" fontId="7" fillId="0" borderId="20" xfId="91" applyFont="1" applyBorder="1" applyAlignment="1">
      <alignment horizontal="left" vertical="center" wrapText="1"/>
      <protection/>
    </xf>
    <xf numFmtId="0" fontId="4" fillId="67" borderId="0" xfId="0" applyFont="1" applyFill="1" applyAlignment="1">
      <alignment horizontal="left" vertical="center"/>
    </xf>
    <xf numFmtId="0" fontId="2" fillId="67" borderId="20" xfId="0" applyFont="1" applyFill="1" applyBorder="1" applyAlignment="1">
      <alignment horizontal="left" vertical="center"/>
    </xf>
    <xf numFmtId="0" fontId="2" fillId="0" borderId="20" xfId="0" applyFont="1" applyBorder="1" applyAlignment="1" applyProtection="1">
      <alignment vertical="center"/>
      <protection locked="0"/>
    </xf>
    <xf numFmtId="0" fontId="2" fillId="0" borderId="20" xfId="0" applyFont="1" applyBorder="1" applyAlignment="1" applyProtection="1">
      <alignment horizontal="center" vertical="center"/>
      <protection locked="0"/>
    </xf>
    <xf numFmtId="0" fontId="2" fillId="67" borderId="0" xfId="0" applyFont="1" applyFill="1" applyAlignment="1">
      <alignment horizontal="left" vertical="center" wrapText="1"/>
    </xf>
    <xf numFmtId="0" fontId="2" fillId="67" borderId="0" xfId="0" applyFont="1" applyFill="1" applyAlignment="1" applyProtection="1">
      <alignment horizontal="left" vertical="center" wrapText="1"/>
      <protection locked="0"/>
    </xf>
    <xf numFmtId="0" fontId="2" fillId="67" borderId="0" xfId="0" applyFont="1" applyFill="1" applyAlignment="1" applyProtection="1">
      <alignment horizontal="left" vertical="center" wrapText="1"/>
      <protection locked="0"/>
    </xf>
    <xf numFmtId="0" fontId="6" fillId="67" borderId="29" xfId="0" applyFont="1" applyFill="1" applyBorder="1" applyAlignment="1" applyProtection="1">
      <alignment horizontal="left" vertical="center" wrapText="1" indent="4"/>
      <protection locked="0"/>
    </xf>
    <xf numFmtId="0" fontId="7" fillId="67" borderId="24" xfId="0" applyFont="1" applyFill="1" applyBorder="1" applyAlignment="1">
      <alignment horizontal="left" vertical="center"/>
    </xf>
    <xf numFmtId="0" fontId="2" fillId="67" borderId="0" xfId="0" applyFont="1" applyFill="1" applyBorder="1" applyAlignment="1">
      <alignment horizontal="left" vertical="center" wrapText="1" readingOrder="1"/>
    </xf>
    <xf numFmtId="3" fontId="2" fillId="69" borderId="47" xfId="0" applyNumberFormat="1" applyFont="1" applyFill="1" applyBorder="1" applyAlignment="1" applyProtection="1">
      <alignment horizontal="left" vertical="center" wrapText="1"/>
      <protection locked="0"/>
    </xf>
  </cellXfs>
  <cellStyles count="114">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Accent1" xfId="21"/>
    <cellStyle name="20% - Accent2" xfId="22"/>
    <cellStyle name="20% - Accent3" xfId="23"/>
    <cellStyle name="20% - Accent4" xfId="24"/>
    <cellStyle name="20% - Accent5" xfId="25"/>
    <cellStyle name="20% - Accent6" xfId="26"/>
    <cellStyle name="40 % – Zvýraznění 1" xfId="27"/>
    <cellStyle name="40 % – Zvýraznění 2" xfId="28"/>
    <cellStyle name="40 % – Zvýraznění 3" xfId="29"/>
    <cellStyle name="40 % – Zvýraznění 4" xfId="30"/>
    <cellStyle name="40 % – Zvýraznění 5" xfId="31"/>
    <cellStyle name="40 % – Zvýraznění 6" xfId="32"/>
    <cellStyle name="40% - Accent1" xfId="33"/>
    <cellStyle name="40% - Accent2" xfId="34"/>
    <cellStyle name="40% - Accent3" xfId="35"/>
    <cellStyle name="40% - Accent4" xfId="36"/>
    <cellStyle name="40% - Accent5" xfId="37"/>
    <cellStyle name="40% - Accent6" xfId="38"/>
    <cellStyle name="60 % – Zvýraznění 1" xfId="39"/>
    <cellStyle name="60 % – Zvýraznění 2" xfId="40"/>
    <cellStyle name="60 % – Zvýraznění 3" xfId="41"/>
    <cellStyle name="60 % – Zvýraznění 4" xfId="42"/>
    <cellStyle name="60 % – Zvýraznění 5" xfId="43"/>
    <cellStyle name="60 % – Zvýraznění 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elkem 2" xfId="60"/>
    <cellStyle name="Comma" xfId="61"/>
    <cellStyle name="Comma [0]" xfId="62"/>
    <cellStyle name="Explanatory Text" xfId="63"/>
    <cellStyle name="Good" xfId="64"/>
    <cellStyle name="Heading 1" xfId="65"/>
    <cellStyle name="Heading 2" xfId="66"/>
    <cellStyle name="Heading 3" xfId="67"/>
    <cellStyle name="Heading 4" xfId="68"/>
    <cellStyle name="Check Cell" xfId="69"/>
    <cellStyle name="Input" xfId="70"/>
    <cellStyle name="Kontrolní buňka" xfId="71"/>
    <cellStyle name="Kontrolní buňka 2" xfId="72"/>
    <cellStyle name="Linked Cell" xfId="73"/>
    <cellStyle name="Currency" xfId="74"/>
    <cellStyle name="Currency [0]" xfId="75"/>
    <cellStyle name="Nadpis 1" xfId="76"/>
    <cellStyle name="Nadpis 1 2" xfId="77"/>
    <cellStyle name="Nadpis 2" xfId="78"/>
    <cellStyle name="Nadpis 2 2" xfId="79"/>
    <cellStyle name="Nadpis 3" xfId="80"/>
    <cellStyle name="Nadpis 3 2" xfId="81"/>
    <cellStyle name="Nadpis 4" xfId="82"/>
    <cellStyle name="Nadpis 4 2" xfId="83"/>
    <cellStyle name="Název" xfId="84"/>
    <cellStyle name="Název 2" xfId="85"/>
    <cellStyle name="Neutral" xfId="86"/>
    <cellStyle name="Neutrální" xfId="87"/>
    <cellStyle name="Neutrální 2" xfId="88"/>
    <cellStyle name="Normální 2" xfId="89"/>
    <cellStyle name="normální_distribuce-rozpocet-fp-harmonog" xfId="90"/>
    <cellStyle name="normální_List1" xfId="91"/>
    <cellStyle name="Note" xfId="92"/>
    <cellStyle name="Output" xfId="93"/>
    <cellStyle name="Poznámka" xfId="94"/>
    <cellStyle name="Poznámka 2" xfId="95"/>
    <cellStyle name="Percent" xfId="96"/>
    <cellStyle name="Procenta 2" xfId="97"/>
    <cellStyle name="Propojená buňka" xfId="98"/>
    <cellStyle name="Propojená buňka 2" xfId="99"/>
    <cellStyle name="Správně" xfId="100"/>
    <cellStyle name="Správně 2" xfId="101"/>
    <cellStyle name="Špatně" xfId="102"/>
    <cellStyle name="Text upozornění" xfId="103"/>
    <cellStyle name="Text upozornění 2" xfId="104"/>
    <cellStyle name="Title" xfId="105"/>
    <cellStyle name="Total" xfId="106"/>
    <cellStyle name="Vstup" xfId="107"/>
    <cellStyle name="Vstup 2" xfId="108"/>
    <cellStyle name="Výpočet" xfId="109"/>
    <cellStyle name="Výpočet 2" xfId="110"/>
    <cellStyle name="Výstup" xfId="111"/>
    <cellStyle name="Výstup 2" xfId="112"/>
    <cellStyle name="Vysvětlující text" xfId="113"/>
    <cellStyle name="Vysvětlující text 2" xfId="114"/>
    <cellStyle name="Warning Text" xfId="115"/>
    <cellStyle name="Zvýraznění 1" xfId="116"/>
    <cellStyle name="Zvýraznění 1 2" xfId="117"/>
    <cellStyle name="Zvýraznění 2" xfId="118"/>
    <cellStyle name="Zvýraznění 2 2" xfId="119"/>
    <cellStyle name="Zvýraznění 3" xfId="120"/>
    <cellStyle name="Zvýraznění 3 2" xfId="121"/>
    <cellStyle name="Zvýraznění 4" xfId="122"/>
    <cellStyle name="Zvýraznění 4 2" xfId="123"/>
    <cellStyle name="Zvýraznění 5" xfId="124"/>
    <cellStyle name="Zvýraznění 5 2" xfId="125"/>
    <cellStyle name="Zvýraznění 6" xfId="126"/>
    <cellStyle name="Zvýraznění 6 2"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7"/>
  <sheetViews>
    <sheetView tabSelected="1"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16384" width="9.140625" style="1" customWidth="1"/>
  </cols>
  <sheetData>
    <row r="1" spans="1:3" s="3" customFormat="1" ht="29.25" customHeight="1">
      <c r="A1" s="150" t="s">
        <v>0</v>
      </c>
      <c r="B1" s="150"/>
      <c r="C1" s="150"/>
    </row>
    <row r="2" spans="1:3" s="3" customFormat="1" ht="29.25" customHeight="1">
      <c r="A2" s="150" t="s">
        <v>1</v>
      </c>
      <c r="B2" s="150"/>
      <c r="C2" s="150"/>
    </row>
    <row r="3" spans="1:3" s="3" customFormat="1" ht="29.25" customHeight="1">
      <c r="A3" s="150" t="s">
        <v>148</v>
      </c>
      <c r="B3" s="150"/>
      <c r="C3" s="150"/>
    </row>
    <row r="4" spans="1:3" s="229" customFormat="1" ht="29.25" customHeight="1">
      <c r="A4" s="230" t="s">
        <v>187</v>
      </c>
      <c r="B4" s="230"/>
      <c r="C4" s="230"/>
    </row>
    <row r="5" spans="1:3" s="5" customFormat="1" ht="27.75" customHeight="1">
      <c r="A5" s="4"/>
      <c r="B5" s="4"/>
      <c r="C5" s="4"/>
    </row>
    <row r="6" spans="1:3" s="9" customFormat="1" ht="17.25" customHeight="1">
      <c r="A6" s="6">
        <v>1</v>
      </c>
      <c r="B6" s="7" t="s">
        <v>2</v>
      </c>
      <c r="C6" s="8" t="s">
        <v>3</v>
      </c>
    </row>
    <row r="7" spans="1:3" s="9" customFormat="1" ht="17.25" customHeight="1">
      <c r="A7" s="6">
        <v>2</v>
      </c>
      <c r="B7" s="7" t="s">
        <v>4</v>
      </c>
      <c r="C7" s="8" t="s">
        <v>3</v>
      </c>
    </row>
    <row r="8" spans="1:3" s="9" customFormat="1" ht="17.25" customHeight="1">
      <c r="A8" s="6">
        <v>3</v>
      </c>
      <c r="B8" s="7" t="s">
        <v>5</v>
      </c>
      <c r="C8" s="8" t="s">
        <v>3</v>
      </c>
    </row>
    <row r="9" spans="1:3" s="9" customFormat="1" ht="17.25" customHeight="1">
      <c r="A9" s="6">
        <v>4</v>
      </c>
      <c r="B9" s="7" t="s">
        <v>6</v>
      </c>
      <c r="C9" s="10" t="s">
        <v>3</v>
      </c>
    </row>
    <row r="10" spans="1:3" s="9" customFormat="1" ht="17.25" customHeight="1">
      <c r="A10" s="6">
        <v>5</v>
      </c>
      <c r="B10" s="7" t="s">
        <v>7</v>
      </c>
      <c r="C10" s="10" t="s">
        <v>3</v>
      </c>
    </row>
    <row r="11" spans="1:3" s="9" customFormat="1" ht="17.25" customHeight="1">
      <c r="A11" s="6">
        <v>6</v>
      </c>
      <c r="B11" s="7" t="s">
        <v>8</v>
      </c>
      <c r="C11" s="10" t="s">
        <v>3</v>
      </c>
    </row>
    <row r="12" spans="1:3" s="9" customFormat="1" ht="17.25" customHeight="1">
      <c r="A12" s="6">
        <v>7</v>
      </c>
      <c r="B12" s="7" t="s">
        <v>9</v>
      </c>
      <c r="C12" s="10" t="s">
        <v>3</v>
      </c>
    </row>
    <row r="13" spans="1:3" s="9" customFormat="1" ht="17.25" customHeight="1">
      <c r="A13" s="6">
        <v>8</v>
      </c>
      <c r="B13" s="7" t="s">
        <v>10</v>
      </c>
      <c r="C13" s="10" t="s">
        <v>3</v>
      </c>
    </row>
    <row r="14" spans="1:3" s="9" customFormat="1" ht="9" customHeight="1">
      <c r="A14" s="11"/>
      <c r="B14" s="12"/>
      <c r="C14" s="13"/>
    </row>
    <row r="15" spans="1:3" s="9" customFormat="1" ht="27" customHeight="1">
      <c r="A15" s="6">
        <v>9</v>
      </c>
      <c r="B15" s="14" t="s">
        <v>11</v>
      </c>
      <c r="C15" s="15" t="s">
        <v>3</v>
      </c>
    </row>
    <row r="16" spans="1:3" s="9" customFormat="1" ht="52.5" customHeight="1">
      <c r="A16" s="6">
        <v>10</v>
      </c>
      <c r="B16" s="14" t="s">
        <v>12</v>
      </c>
      <c r="C16" s="16">
        <f>'Finální rozpočet'!E109-'Finální rozpočet'!G109</f>
        <v>0</v>
      </c>
    </row>
    <row r="17" spans="1:3" s="9" customFormat="1" ht="17.25" customHeight="1">
      <c r="A17" s="6">
        <v>11</v>
      </c>
      <c r="B17" s="14" t="s">
        <v>13</v>
      </c>
      <c r="C17" s="17" t="s">
        <v>3</v>
      </c>
    </row>
    <row r="18" spans="1:3" s="9" customFormat="1" ht="17.25" customHeight="1">
      <c r="A18" s="6">
        <v>12</v>
      </c>
      <c r="B18" s="14" t="s">
        <v>14</v>
      </c>
      <c r="C18" s="18" t="s">
        <v>3</v>
      </c>
    </row>
    <row r="19" spans="1:3" s="9" customFormat="1" ht="51.75" customHeight="1">
      <c r="A19" s="6">
        <v>13</v>
      </c>
      <c r="B19" s="9" t="s">
        <v>15</v>
      </c>
      <c r="C19" s="19">
        <f>'Finální finanční plán'!C58</f>
        <v>0</v>
      </c>
    </row>
    <row r="20" spans="1:3" s="9" customFormat="1" ht="17.25" customHeight="1">
      <c r="A20" s="6">
        <v>14</v>
      </c>
      <c r="B20" s="20" t="s">
        <v>16</v>
      </c>
      <c r="C20" s="21" t="str">
        <f>'Finální finanční plán'!C59</f>
        <v>0%</v>
      </c>
    </row>
    <row r="21" spans="1:3" s="9" customFormat="1" ht="75" customHeight="1">
      <c r="A21" s="22">
        <v>15</v>
      </c>
      <c r="B21" s="23" t="s">
        <v>17</v>
      </c>
      <c r="C21" s="24" t="str">
        <f>IF(C20&lt;C18,IF(C17="vyplní příjemce podpory kinematografie"," ",C17),IF((C17-(C19-(PRODUCT(C18,C16))))&lt;0,0,(C17-(C19-(PRODUCT(C18,C16))))))</f>
        <v> </v>
      </c>
    </row>
    <row r="22" spans="1:3" s="9" customFormat="1" ht="26.25" customHeight="1">
      <c r="A22" s="25">
        <v>16</v>
      </c>
      <c r="B22" s="26" t="s">
        <v>18</v>
      </c>
      <c r="C22" s="27" t="str">
        <f>IF(C17="vyplní příjemce podpory kinematografie","0 Kč",C17-C21)</f>
        <v>0 Kč</v>
      </c>
    </row>
    <row r="23" spans="1:3" s="9" customFormat="1" ht="9.75" customHeight="1">
      <c r="A23" s="28"/>
      <c r="B23" s="28"/>
      <c r="C23" s="29"/>
    </row>
    <row r="24" spans="1:3" s="9" customFormat="1" ht="25.5" customHeight="1">
      <c r="A24" s="30">
        <v>17</v>
      </c>
      <c r="B24" s="31" t="s">
        <v>19</v>
      </c>
      <c r="C24" s="32" t="str">
        <f>IF(C15="vyplní příjemce podpory kinematografie"," ",C17/(0.7*C15))</f>
        <v> </v>
      </c>
    </row>
    <row r="25" spans="1:4" s="9" customFormat="1" ht="41.25" customHeight="1">
      <c r="A25" s="6">
        <v>18</v>
      </c>
      <c r="B25" s="6" t="s">
        <v>20</v>
      </c>
      <c r="C25" s="33" t="str">
        <f>IF(C17="vyplní příjemce podpory kinematografie"," ",SUM(C17/C16))</f>
        <v> </v>
      </c>
      <c r="D25" s="34"/>
    </row>
    <row r="26" spans="1:3" s="9" customFormat="1" ht="100.5" customHeight="1">
      <c r="A26" s="22">
        <v>19</v>
      </c>
      <c r="B26" s="22" t="s">
        <v>21</v>
      </c>
      <c r="C26" s="24">
        <f>IF(C25&lt;C24,C17,PRODUCT(C24,C16))</f>
        <v>0</v>
      </c>
    </row>
    <row r="27" spans="1:3" s="9" customFormat="1" ht="27" customHeight="1">
      <c r="A27" s="25">
        <v>20</v>
      </c>
      <c r="B27" s="35" t="s">
        <v>22</v>
      </c>
      <c r="C27" s="27" t="str">
        <f>IF(C26=0,"0 Kč",C17-C26)</f>
        <v>0 Kč</v>
      </c>
    </row>
    <row r="28" s="9" customFormat="1" ht="9" customHeight="1">
      <c r="C28" s="36"/>
    </row>
    <row r="29" spans="1:3" s="40" customFormat="1" ht="21.75" customHeight="1">
      <c r="A29" s="37">
        <v>21</v>
      </c>
      <c r="B29" s="38" t="s">
        <v>23</v>
      </c>
      <c r="C29" s="39">
        <f>C22+C27</f>
        <v>0</v>
      </c>
    </row>
    <row r="30" s="9" customFormat="1" ht="17.25" customHeight="1">
      <c r="C30" s="41"/>
    </row>
    <row r="31" spans="1:3" s="9" customFormat="1" ht="17.25" customHeight="1">
      <c r="A31" s="151" t="s">
        <v>24</v>
      </c>
      <c r="B31" s="151"/>
      <c r="C31" s="151"/>
    </row>
    <row r="32" spans="1:3" s="9" customFormat="1" ht="17.25" customHeight="1">
      <c r="A32" s="152" t="s">
        <v>25</v>
      </c>
      <c r="B32" s="152"/>
      <c r="C32" s="152"/>
    </row>
    <row r="33" spans="1:3" s="9" customFormat="1" ht="17.25" customHeight="1">
      <c r="A33" s="151" t="s">
        <v>26</v>
      </c>
      <c r="B33" s="151"/>
      <c r="C33" s="151"/>
    </row>
    <row r="34" spans="1:3" s="9" customFormat="1" ht="17.25" customHeight="1">
      <c r="A34" s="151" t="s">
        <v>27</v>
      </c>
      <c r="B34" s="151"/>
      <c r="C34" s="151"/>
    </row>
    <row r="35" spans="1:3" s="9" customFormat="1" ht="27" customHeight="1">
      <c r="A35" s="155" t="s">
        <v>188</v>
      </c>
      <c r="B35" s="155"/>
      <c r="C35" s="155"/>
    </row>
    <row r="36" spans="1:3" s="9" customFormat="1" ht="17.25" customHeight="1">
      <c r="A36" s="34"/>
      <c r="C36" s="36"/>
    </row>
    <row r="37" spans="1:3" s="9" customFormat="1" ht="17.25" customHeight="1">
      <c r="A37" s="151" t="s">
        <v>28</v>
      </c>
      <c r="B37" s="151"/>
      <c r="C37" s="151"/>
    </row>
    <row r="38" spans="1:3" s="9" customFormat="1" ht="27" customHeight="1">
      <c r="A38" s="155" t="s">
        <v>178</v>
      </c>
      <c r="B38" s="155"/>
      <c r="C38" s="155"/>
    </row>
    <row r="39" spans="1:3" s="9" customFormat="1" ht="27" customHeight="1">
      <c r="A39" s="153" t="s">
        <v>29</v>
      </c>
      <c r="B39" s="153"/>
      <c r="C39" s="153"/>
    </row>
    <row r="40" spans="1:3" s="9" customFormat="1" ht="17.25" customHeight="1">
      <c r="A40" s="153" t="s">
        <v>30</v>
      </c>
      <c r="B40" s="153"/>
      <c r="C40" s="153"/>
    </row>
    <row r="41" spans="1:3" s="9" customFormat="1" ht="37.5" customHeight="1">
      <c r="A41" s="42"/>
      <c r="B41" s="153" t="s">
        <v>31</v>
      </c>
      <c r="C41" s="153"/>
    </row>
    <row r="42" spans="1:3" s="9" customFormat="1" ht="27" customHeight="1">
      <c r="A42" s="42"/>
      <c r="B42" s="153" t="s">
        <v>32</v>
      </c>
      <c r="C42" s="153"/>
    </row>
    <row r="43" spans="1:3" s="9" customFormat="1" ht="12.75" customHeight="1">
      <c r="A43" s="154" t="s">
        <v>33</v>
      </c>
      <c r="B43" s="154"/>
      <c r="C43" s="154"/>
    </row>
    <row r="44" s="9" customFormat="1" ht="17.25" customHeight="1">
      <c r="C44" s="36"/>
    </row>
    <row r="45" spans="1:3" s="9" customFormat="1" ht="39.75" customHeight="1">
      <c r="A45" s="155" t="s">
        <v>181</v>
      </c>
      <c r="B45" s="155"/>
      <c r="C45" s="155"/>
    </row>
    <row r="46" s="9" customFormat="1" ht="17.25" customHeight="1">
      <c r="C46" s="36"/>
    </row>
    <row r="47" spans="1:3" s="9" customFormat="1" ht="139.5" customHeight="1">
      <c r="A47" s="155" t="s">
        <v>34</v>
      </c>
      <c r="B47" s="155"/>
      <c r="C47" s="155"/>
    </row>
  </sheetData>
  <sheetProtection password="BA97" sheet="1"/>
  <protectedRanges>
    <protectedRange sqref="C6:C13 C15 C17:C18 A47" name="Oblast1"/>
  </protectedRanges>
  <mergeCells count="18">
    <mergeCell ref="A34:C34"/>
    <mergeCell ref="B42:C42"/>
    <mergeCell ref="A43:C43"/>
    <mergeCell ref="A47:C47"/>
    <mergeCell ref="A35:C35"/>
    <mergeCell ref="A37:C37"/>
    <mergeCell ref="A38:C38"/>
    <mergeCell ref="A39:C39"/>
    <mergeCell ref="A40:C40"/>
    <mergeCell ref="B41:C41"/>
    <mergeCell ref="A45:C45"/>
    <mergeCell ref="A1:C1"/>
    <mergeCell ref="A2:C2"/>
    <mergeCell ref="A3:C3"/>
    <mergeCell ref="A31:C31"/>
    <mergeCell ref="A32:C32"/>
    <mergeCell ref="A33:C33"/>
    <mergeCell ref="A4:C4"/>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H109"/>
  <sheetViews>
    <sheetView zoomScalePageLayoutView="0" workbookViewId="0" topLeftCell="A1">
      <selection activeCell="A1" sqref="A1:F1"/>
    </sheetView>
  </sheetViews>
  <sheetFormatPr defaultColWidth="43.140625" defaultRowHeight="12.75"/>
  <cols>
    <col min="1" max="1" width="6.421875" style="118" customWidth="1"/>
    <col min="2" max="2" width="21.421875" style="118" customWidth="1"/>
    <col min="3" max="3" width="31.8515625" style="115" customWidth="1"/>
    <col min="4" max="8" width="17.8515625" style="115" customWidth="1"/>
    <col min="9" max="16" width="11.421875" style="115" customWidth="1"/>
    <col min="17" max="235" width="11.57421875" style="115" customWidth="1"/>
    <col min="236" max="236" width="9.28125" style="115" customWidth="1"/>
    <col min="237" max="16384" width="43.140625" style="115" customWidth="1"/>
  </cols>
  <sheetData>
    <row r="1" spans="1:6" ht="24" customHeight="1">
      <c r="A1" s="156" t="s">
        <v>35</v>
      </c>
      <c r="B1" s="156"/>
      <c r="C1" s="156"/>
      <c r="D1" s="156"/>
      <c r="E1" s="156"/>
      <c r="F1" s="156"/>
    </row>
    <row r="2" spans="1:6" ht="27.75" customHeight="1">
      <c r="A2" s="116"/>
      <c r="B2" s="116"/>
      <c r="C2" s="116"/>
      <c r="D2" s="116"/>
      <c r="E2" s="116"/>
      <c r="F2" s="116"/>
    </row>
    <row r="3" spans="1:5" ht="17.25" customHeight="1">
      <c r="A3" s="157" t="s">
        <v>5</v>
      </c>
      <c r="B3" s="157"/>
      <c r="C3" s="158" t="str">
        <f>IF('Úvodní list'!C8="vyplní příjemce podpory kinematografie"," ",'Úvodní list'!C8)</f>
        <v> </v>
      </c>
      <c r="D3" s="158"/>
      <c r="E3" s="158"/>
    </row>
    <row r="4" spans="1:5" ht="17.25" customHeight="1">
      <c r="A4" s="157" t="s">
        <v>4</v>
      </c>
      <c r="B4" s="157"/>
      <c r="C4" s="158" t="str">
        <f>IF('Úvodní list'!C7="vyplní příjemce podpory kinematografie"," ",'Úvodní list'!C7)</f>
        <v> </v>
      </c>
      <c r="D4" s="158"/>
      <c r="E4" s="158"/>
    </row>
    <row r="5" spans="1:5" ht="17.25" customHeight="1">
      <c r="A5" s="157" t="s">
        <v>2</v>
      </c>
      <c r="B5" s="157"/>
      <c r="C5" s="158" t="str">
        <f>IF('Úvodní list'!C6="vyplní příjemce podpory kinematografie"," ",'Úvodní list'!C6)</f>
        <v> </v>
      </c>
      <c r="D5" s="158"/>
      <c r="E5" s="158"/>
    </row>
    <row r="6" spans="1:7" ht="17.25" customHeight="1">
      <c r="A6" s="160"/>
      <c r="B6" s="160"/>
      <c r="C6" s="160"/>
      <c r="D6" s="160"/>
      <c r="E6" s="160"/>
      <c r="F6" s="160"/>
      <c r="G6" s="160"/>
    </row>
    <row r="7" spans="1:6" ht="17.25" customHeight="1">
      <c r="A7" s="161" t="s">
        <v>36</v>
      </c>
      <c r="B7" s="161"/>
      <c r="C7" s="161"/>
      <c r="D7" s="161"/>
      <c r="E7" s="161"/>
      <c r="F7" s="161"/>
    </row>
    <row r="8" spans="1:6" ht="17.25" customHeight="1">
      <c r="A8" s="161" t="s">
        <v>37</v>
      </c>
      <c r="B8" s="161"/>
      <c r="C8" s="161" t="s">
        <v>38</v>
      </c>
      <c r="D8" s="161"/>
      <c r="E8" s="161"/>
      <c r="F8" s="117"/>
    </row>
    <row r="9" spans="1:6" ht="17.25" customHeight="1">
      <c r="A9" s="161"/>
      <c r="B9" s="161"/>
      <c r="C9" s="161" t="s">
        <v>39</v>
      </c>
      <c r="D9" s="161"/>
      <c r="E9" s="161"/>
      <c r="F9" s="117"/>
    </row>
    <row r="10" spans="1:6" ht="17.25" customHeight="1">
      <c r="A10" s="161"/>
      <c r="B10" s="161"/>
      <c r="C10" s="161" t="s">
        <v>40</v>
      </c>
      <c r="D10" s="161"/>
      <c r="E10" s="161"/>
      <c r="F10" s="117"/>
    </row>
    <row r="11" spans="1:6" ht="25.5" customHeight="1">
      <c r="A11" s="161"/>
      <c r="B11" s="161"/>
      <c r="C11" s="161" t="s">
        <v>190</v>
      </c>
      <c r="D11" s="161"/>
      <c r="E11" s="161"/>
      <c r="F11" s="117"/>
    </row>
    <row r="12" spans="1:7" ht="17.25" customHeight="1">
      <c r="A12" s="159" t="s">
        <v>41</v>
      </c>
      <c r="B12" s="159"/>
      <c r="C12" s="159"/>
      <c r="D12" s="159"/>
      <c r="E12" s="159"/>
      <c r="F12" s="159"/>
      <c r="G12" s="159"/>
    </row>
    <row r="13" spans="1:2" ht="17.25" customHeight="1">
      <c r="A13" s="116"/>
      <c r="B13" s="116"/>
    </row>
    <row r="14" spans="1:2" ht="17.25" customHeight="1">
      <c r="A14" s="116" t="s">
        <v>42</v>
      </c>
      <c r="B14" s="116"/>
    </row>
    <row r="15" spans="1:8" ht="17.25" customHeight="1">
      <c r="A15" s="116"/>
      <c r="B15" s="116"/>
      <c r="C15" s="198" t="s">
        <v>43</v>
      </c>
      <c r="D15" s="198"/>
      <c r="E15" s="198"/>
      <c r="F15" s="198"/>
      <c r="G15" s="198"/>
      <c r="H15" s="198"/>
    </row>
    <row r="16" spans="1:2" ht="17.25" customHeight="1">
      <c r="A16" s="116" t="s">
        <v>44</v>
      </c>
      <c r="B16" s="116"/>
    </row>
    <row r="17" spans="1:8" ht="17.25" customHeight="1">
      <c r="A17" s="116"/>
      <c r="B17" s="116"/>
      <c r="C17" s="198" t="s">
        <v>45</v>
      </c>
      <c r="D17" s="198"/>
      <c r="E17" s="198"/>
      <c r="F17" s="198"/>
      <c r="G17" s="198"/>
      <c r="H17" s="198"/>
    </row>
    <row r="18" spans="1:2" ht="17.25" customHeight="1">
      <c r="A18" s="116" t="s">
        <v>46</v>
      </c>
      <c r="B18" s="116"/>
    </row>
    <row r="19" spans="3:8" ht="17.25" customHeight="1">
      <c r="C19" s="198" t="s">
        <v>47</v>
      </c>
      <c r="D19" s="198"/>
      <c r="E19" s="198"/>
      <c r="F19" s="198"/>
      <c r="G19" s="198"/>
      <c r="H19" s="198"/>
    </row>
    <row r="20" spans="3:8" ht="17.25" customHeight="1">
      <c r="C20" s="197" t="s">
        <v>48</v>
      </c>
      <c r="D20" s="197"/>
      <c r="E20" s="197"/>
      <c r="F20" s="197"/>
      <c r="G20" s="197"/>
      <c r="H20" s="197"/>
    </row>
    <row r="21" spans="3:8" ht="25.5" customHeight="1">
      <c r="C21" s="206" t="s">
        <v>189</v>
      </c>
      <c r="D21" s="206"/>
      <c r="E21" s="206"/>
      <c r="F21" s="206"/>
      <c r="G21" s="206"/>
      <c r="H21" s="206"/>
    </row>
    <row r="22" spans="3:8" ht="17.25" customHeight="1">
      <c r="C22" s="197" t="s">
        <v>49</v>
      </c>
      <c r="D22" s="197"/>
      <c r="E22" s="197"/>
      <c r="F22" s="197"/>
      <c r="G22" s="197"/>
      <c r="H22" s="197"/>
    </row>
    <row r="23" spans="1:7" ht="17.25" customHeight="1">
      <c r="A23" s="116" t="s">
        <v>50</v>
      </c>
      <c r="B23" s="116"/>
      <c r="C23" s="116"/>
      <c r="D23" s="116"/>
      <c r="E23" s="116"/>
      <c r="F23" s="116"/>
      <c r="G23" s="116"/>
    </row>
    <row r="24" spans="1:8" ht="17.25" customHeight="1">
      <c r="A24" s="116"/>
      <c r="B24" s="116"/>
      <c r="C24" s="198" t="s">
        <v>184</v>
      </c>
      <c r="D24" s="198"/>
      <c r="E24" s="198"/>
      <c r="F24" s="198"/>
      <c r="G24" s="198"/>
      <c r="H24" s="198"/>
    </row>
    <row r="25" spans="1:7" ht="17.25" customHeight="1">
      <c r="A25" s="143" t="s">
        <v>182</v>
      </c>
      <c r="B25" s="116"/>
      <c r="C25" s="118"/>
      <c r="D25" s="118"/>
      <c r="E25" s="118"/>
      <c r="F25" s="118"/>
      <c r="G25" s="118"/>
    </row>
    <row r="26" spans="1:8" ht="27.75" customHeight="1">
      <c r="A26" s="116"/>
      <c r="B26" s="116"/>
      <c r="C26" s="199" t="s">
        <v>185</v>
      </c>
      <c r="D26" s="199"/>
      <c r="E26" s="199"/>
      <c r="F26" s="199"/>
      <c r="G26" s="199"/>
      <c r="H26" s="199"/>
    </row>
    <row r="27" spans="5:6" ht="27.75" customHeight="1">
      <c r="E27" s="118"/>
      <c r="F27" s="118"/>
    </row>
    <row r="28" spans="1:8" ht="17.25" customHeight="1" thickBot="1">
      <c r="A28" s="166" t="s">
        <v>51</v>
      </c>
      <c r="B28" s="166"/>
      <c r="C28" s="166"/>
      <c r="D28" s="119" t="s">
        <v>52</v>
      </c>
      <c r="E28" s="119" t="s">
        <v>53</v>
      </c>
      <c r="F28" s="120" t="s">
        <v>54</v>
      </c>
      <c r="G28" s="120" t="s">
        <v>55</v>
      </c>
      <c r="H28" s="144" t="s">
        <v>186</v>
      </c>
    </row>
    <row r="29" spans="1:8" ht="17.25" customHeight="1" thickBot="1">
      <c r="A29" s="166"/>
      <c r="B29" s="166"/>
      <c r="C29" s="166"/>
      <c r="D29" s="167" t="s">
        <v>56</v>
      </c>
      <c r="E29" s="167" t="s">
        <v>57</v>
      </c>
      <c r="F29" s="167" t="s">
        <v>58</v>
      </c>
      <c r="G29" s="167" t="s">
        <v>59</v>
      </c>
      <c r="H29" s="201" t="s">
        <v>183</v>
      </c>
    </row>
    <row r="30" spans="1:8" ht="17.25" customHeight="1" thickBot="1">
      <c r="A30" s="166"/>
      <c r="B30" s="166"/>
      <c r="C30" s="166"/>
      <c r="D30" s="167"/>
      <c r="E30" s="167"/>
      <c r="F30" s="167"/>
      <c r="G30" s="167"/>
      <c r="H30" s="202"/>
    </row>
    <row r="31" spans="1:8" ht="17.25" customHeight="1" thickBot="1">
      <c r="A31" s="166"/>
      <c r="B31" s="166"/>
      <c r="C31" s="166"/>
      <c r="D31" s="167"/>
      <c r="E31" s="167"/>
      <c r="F31" s="167"/>
      <c r="G31" s="167"/>
      <c r="H31" s="202"/>
    </row>
    <row r="32" spans="1:7" ht="9" customHeight="1">
      <c r="A32" s="165"/>
      <c r="B32" s="165"/>
      <c r="C32" s="165"/>
      <c r="D32" s="165"/>
      <c r="E32" s="165"/>
      <c r="F32" s="165"/>
      <c r="G32" s="165"/>
    </row>
    <row r="33" spans="1:8" ht="21.75" customHeight="1">
      <c r="A33" s="121">
        <v>1</v>
      </c>
      <c r="B33" s="203" t="s">
        <v>149</v>
      </c>
      <c r="C33" s="204"/>
      <c r="D33" s="204"/>
      <c r="E33" s="204"/>
      <c r="F33" s="204"/>
      <c r="G33" s="204"/>
      <c r="H33" s="205"/>
    </row>
    <row r="34" spans="1:8" ht="17.25" customHeight="1">
      <c r="A34" s="122">
        <v>101</v>
      </c>
      <c r="B34" s="191" t="s">
        <v>150</v>
      </c>
      <c r="C34" s="191"/>
      <c r="D34" s="146">
        <v>0</v>
      </c>
      <c r="E34" s="146">
        <v>0</v>
      </c>
      <c r="F34" s="147">
        <v>0</v>
      </c>
      <c r="G34" s="148">
        <f aca="true" t="shared" si="0" ref="G34:G43">(E34-D34)*F34</f>
        <v>0</v>
      </c>
      <c r="H34" s="148">
        <v>0</v>
      </c>
    </row>
    <row r="35" spans="1:8" ht="17.25" customHeight="1">
      <c r="A35" s="122">
        <v>102</v>
      </c>
      <c r="B35" s="168" t="s">
        <v>63</v>
      </c>
      <c r="C35" s="168"/>
      <c r="D35" s="123">
        <v>0</v>
      </c>
      <c r="E35" s="123">
        <v>0</v>
      </c>
      <c r="F35" s="124">
        <v>0</v>
      </c>
      <c r="G35" s="125">
        <f t="shared" si="0"/>
        <v>0</v>
      </c>
      <c r="H35" s="125">
        <v>0</v>
      </c>
    </row>
    <row r="36" spans="1:8" ht="17.25" customHeight="1">
      <c r="A36" s="122">
        <v>103</v>
      </c>
      <c r="B36" s="168" t="s">
        <v>64</v>
      </c>
      <c r="C36" s="168"/>
      <c r="D36" s="123">
        <v>0</v>
      </c>
      <c r="E36" s="123">
        <v>0</v>
      </c>
      <c r="F36" s="124">
        <v>0</v>
      </c>
      <c r="G36" s="125">
        <f t="shared" si="0"/>
        <v>0</v>
      </c>
      <c r="H36" s="125">
        <v>0</v>
      </c>
    </row>
    <row r="37" spans="1:8" ht="17.25" customHeight="1">
      <c r="A37" s="122">
        <v>104</v>
      </c>
      <c r="B37" s="168" t="s">
        <v>65</v>
      </c>
      <c r="C37" s="168"/>
      <c r="D37" s="123">
        <v>0</v>
      </c>
      <c r="E37" s="123">
        <v>0</v>
      </c>
      <c r="F37" s="124">
        <v>0</v>
      </c>
      <c r="G37" s="125">
        <f t="shared" si="0"/>
        <v>0</v>
      </c>
      <c r="H37" s="125">
        <v>0</v>
      </c>
    </row>
    <row r="38" spans="1:8" ht="17.25" customHeight="1">
      <c r="A38" s="122">
        <v>105</v>
      </c>
      <c r="B38" s="168" t="s">
        <v>66</v>
      </c>
      <c r="C38" s="168"/>
      <c r="D38" s="123">
        <v>0</v>
      </c>
      <c r="E38" s="123">
        <v>0</v>
      </c>
      <c r="F38" s="124">
        <v>0</v>
      </c>
      <c r="G38" s="125">
        <f t="shared" si="0"/>
        <v>0</v>
      </c>
      <c r="H38" s="125">
        <v>0</v>
      </c>
    </row>
    <row r="39" spans="1:8" ht="17.25" customHeight="1">
      <c r="A39" s="122">
        <v>106</v>
      </c>
      <c r="B39" s="168" t="s">
        <v>151</v>
      </c>
      <c r="C39" s="168"/>
      <c r="D39" s="123">
        <v>0</v>
      </c>
      <c r="E39" s="123">
        <v>0</v>
      </c>
      <c r="F39" s="124">
        <v>0</v>
      </c>
      <c r="G39" s="125">
        <f t="shared" si="0"/>
        <v>0</v>
      </c>
      <c r="H39" s="125">
        <v>0</v>
      </c>
    </row>
    <row r="40" spans="1:8" ht="17.25" customHeight="1">
      <c r="A40" s="122">
        <v>107</v>
      </c>
      <c r="B40" s="168" t="s">
        <v>152</v>
      </c>
      <c r="C40" s="168"/>
      <c r="D40" s="123">
        <v>0</v>
      </c>
      <c r="E40" s="123">
        <v>0</v>
      </c>
      <c r="F40" s="124">
        <v>0</v>
      </c>
      <c r="G40" s="125">
        <f t="shared" si="0"/>
        <v>0</v>
      </c>
      <c r="H40" s="125">
        <v>0</v>
      </c>
    </row>
    <row r="41" spans="1:8" ht="17.25" customHeight="1">
      <c r="A41" s="122">
        <v>108</v>
      </c>
      <c r="B41" s="168" t="s">
        <v>67</v>
      </c>
      <c r="C41" s="168"/>
      <c r="D41" s="123">
        <v>0</v>
      </c>
      <c r="E41" s="123">
        <v>0</v>
      </c>
      <c r="F41" s="124">
        <v>0</v>
      </c>
      <c r="G41" s="125">
        <f t="shared" si="0"/>
        <v>0</v>
      </c>
      <c r="H41" s="125">
        <v>0</v>
      </c>
    </row>
    <row r="42" spans="1:8" ht="17.25" customHeight="1">
      <c r="A42" s="122">
        <v>109</v>
      </c>
      <c r="B42" s="190" t="s">
        <v>153</v>
      </c>
      <c r="C42" s="190"/>
      <c r="D42" s="123">
        <v>0</v>
      </c>
      <c r="E42" s="123">
        <v>0</v>
      </c>
      <c r="F42" s="124">
        <v>0</v>
      </c>
      <c r="G42" s="125">
        <f t="shared" si="0"/>
        <v>0</v>
      </c>
      <c r="H42" s="125">
        <v>0</v>
      </c>
    </row>
    <row r="43" spans="1:8" ht="17.25" customHeight="1">
      <c r="A43" s="122">
        <v>110</v>
      </c>
      <c r="B43" s="184" t="s">
        <v>61</v>
      </c>
      <c r="C43" s="184"/>
      <c r="D43" s="123">
        <v>0</v>
      </c>
      <c r="E43" s="123">
        <v>0</v>
      </c>
      <c r="F43" s="124">
        <v>0</v>
      </c>
      <c r="G43" s="125">
        <f t="shared" si="0"/>
        <v>0</v>
      </c>
      <c r="H43" s="125">
        <v>0</v>
      </c>
    </row>
    <row r="44" spans="1:8" ht="17.25" customHeight="1" thickBot="1">
      <c r="A44" s="126"/>
      <c r="B44" s="187" t="s">
        <v>62</v>
      </c>
      <c r="C44" s="187"/>
      <c r="D44" s="127">
        <f>SUM(D34:D43)</f>
        <v>0</v>
      </c>
      <c r="E44" s="127">
        <f>SUM(E34:E43)</f>
        <v>0</v>
      </c>
      <c r="F44" s="128"/>
      <c r="G44" s="127">
        <f>SUM(G34:G43)</f>
        <v>0</v>
      </c>
      <c r="H44" s="145">
        <f>SUM(H34:H43)</f>
        <v>0</v>
      </c>
    </row>
    <row r="45" spans="1:7" ht="9" customHeight="1">
      <c r="A45" s="162"/>
      <c r="B45" s="163"/>
      <c r="C45" s="163"/>
      <c r="D45" s="163"/>
      <c r="E45" s="163"/>
      <c r="F45" s="163"/>
      <c r="G45" s="164"/>
    </row>
    <row r="46" spans="1:8" ht="21.75" customHeight="1">
      <c r="A46" s="121">
        <v>2</v>
      </c>
      <c r="B46" s="203" t="s">
        <v>154</v>
      </c>
      <c r="C46" s="204"/>
      <c r="D46" s="204"/>
      <c r="E46" s="204"/>
      <c r="F46" s="204"/>
      <c r="G46" s="204"/>
      <c r="H46" s="205"/>
    </row>
    <row r="47" spans="1:8" ht="17.25" customHeight="1">
      <c r="A47" s="122">
        <v>201</v>
      </c>
      <c r="B47" s="183" t="s">
        <v>155</v>
      </c>
      <c r="C47" s="183"/>
      <c r="D47" s="146">
        <v>0</v>
      </c>
      <c r="E47" s="146">
        <v>0</v>
      </c>
      <c r="F47" s="147">
        <v>0</v>
      </c>
      <c r="G47" s="148">
        <f>(E47-D47)*F47</f>
        <v>0</v>
      </c>
      <c r="H47" s="148">
        <v>0</v>
      </c>
    </row>
    <row r="48" spans="1:8" ht="17.25" customHeight="1">
      <c r="A48" s="122">
        <v>202</v>
      </c>
      <c r="B48" s="192" t="s">
        <v>156</v>
      </c>
      <c r="C48" s="193"/>
      <c r="D48" s="123">
        <v>0</v>
      </c>
      <c r="E48" s="123">
        <v>0</v>
      </c>
      <c r="F48" s="124">
        <v>0</v>
      </c>
      <c r="G48" s="125">
        <f>(E48-D48)*F48</f>
        <v>0</v>
      </c>
      <c r="H48" s="125">
        <v>0</v>
      </c>
    </row>
    <row r="49" spans="1:8" ht="17.25" customHeight="1">
      <c r="A49" s="122">
        <v>203</v>
      </c>
      <c r="B49" s="188" t="s">
        <v>157</v>
      </c>
      <c r="C49" s="188"/>
      <c r="D49" s="123">
        <v>0</v>
      </c>
      <c r="E49" s="123">
        <v>0</v>
      </c>
      <c r="F49" s="124">
        <v>0</v>
      </c>
      <c r="G49" s="125">
        <f>(E49-D49)*F49</f>
        <v>0</v>
      </c>
      <c r="H49" s="125">
        <v>0</v>
      </c>
    </row>
    <row r="50" spans="1:8" ht="17.25" customHeight="1">
      <c r="A50" s="122">
        <v>204</v>
      </c>
      <c r="B50" s="188" t="s">
        <v>158</v>
      </c>
      <c r="C50" s="188"/>
      <c r="D50" s="123">
        <v>0</v>
      </c>
      <c r="E50" s="123">
        <v>0</v>
      </c>
      <c r="F50" s="124">
        <v>0</v>
      </c>
      <c r="G50" s="125">
        <f>(E50-D50)*F50</f>
        <v>0</v>
      </c>
      <c r="H50" s="125">
        <v>0</v>
      </c>
    </row>
    <row r="51" spans="1:8" ht="17.25" customHeight="1">
      <c r="A51" s="122">
        <v>205</v>
      </c>
      <c r="B51" s="184" t="s">
        <v>61</v>
      </c>
      <c r="C51" s="184"/>
      <c r="D51" s="123">
        <v>0</v>
      </c>
      <c r="E51" s="123">
        <v>0</v>
      </c>
      <c r="F51" s="124">
        <v>0</v>
      </c>
      <c r="G51" s="125">
        <f>(E51-D51)*F51</f>
        <v>0</v>
      </c>
      <c r="H51" s="125">
        <v>0</v>
      </c>
    </row>
    <row r="52" spans="1:8" ht="17.25" customHeight="1" thickBot="1">
      <c r="A52" s="126"/>
      <c r="B52" s="187" t="s">
        <v>62</v>
      </c>
      <c r="C52" s="187"/>
      <c r="D52" s="127">
        <f>SUM(D47:D51)</f>
        <v>0</v>
      </c>
      <c r="E52" s="127">
        <f>SUM(E47:E51)</f>
        <v>0</v>
      </c>
      <c r="F52" s="128"/>
      <c r="G52" s="127">
        <f>SUM(G47:G51)</f>
        <v>0</v>
      </c>
      <c r="H52" s="145">
        <f>SUM(H47:H51)</f>
        <v>0</v>
      </c>
    </row>
    <row r="53" spans="1:7" ht="9" customHeight="1">
      <c r="A53" s="162"/>
      <c r="B53" s="163"/>
      <c r="C53" s="163"/>
      <c r="D53" s="163"/>
      <c r="E53" s="163"/>
      <c r="F53" s="163"/>
      <c r="G53" s="164"/>
    </row>
    <row r="54" spans="1:8" ht="21.75" customHeight="1">
      <c r="A54" s="129">
        <v>3</v>
      </c>
      <c r="B54" s="194" t="s">
        <v>159</v>
      </c>
      <c r="C54" s="195"/>
      <c r="D54" s="195"/>
      <c r="E54" s="195"/>
      <c r="F54" s="195"/>
      <c r="G54" s="195"/>
      <c r="H54" s="196"/>
    </row>
    <row r="55" spans="1:8" ht="17.25" customHeight="1">
      <c r="A55" s="122">
        <v>301</v>
      </c>
      <c r="B55" s="183" t="s">
        <v>160</v>
      </c>
      <c r="C55" s="183"/>
      <c r="D55" s="146">
        <v>0</v>
      </c>
      <c r="E55" s="146">
        <v>0</v>
      </c>
      <c r="F55" s="147">
        <v>0</v>
      </c>
      <c r="G55" s="148">
        <f>(E55-D55)*F55</f>
        <v>0</v>
      </c>
      <c r="H55" s="148">
        <v>0</v>
      </c>
    </row>
    <row r="56" spans="1:8" ht="17.25" customHeight="1">
      <c r="A56" s="122">
        <v>302</v>
      </c>
      <c r="B56" s="184" t="s">
        <v>161</v>
      </c>
      <c r="C56" s="184"/>
      <c r="D56" s="123">
        <v>0</v>
      </c>
      <c r="E56" s="123">
        <v>0</v>
      </c>
      <c r="F56" s="124">
        <v>0</v>
      </c>
      <c r="G56" s="125">
        <f>(E56-D56)*F56</f>
        <v>0</v>
      </c>
      <c r="H56" s="125">
        <v>0</v>
      </c>
    </row>
    <row r="57" spans="1:8" ht="17.25" customHeight="1">
      <c r="A57" s="122">
        <v>303</v>
      </c>
      <c r="B57" s="184" t="s">
        <v>61</v>
      </c>
      <c r="C57" s="184"/>
      <c r="D57" s="123">
        <v>0</v>
      </c>
      <c r="E57" s="123">
        <v>0</v>
      </c>
      <c r="F57" s="124">
        <v>0</v>
      </c>
      <c r="G57" s="125">
        <f>(E57-D57)*F57</f>
        <v>0</v>
      </c>
      <c r="H57" s="125">
        <v>0</v>
      </c>
    </row>
    <row r="58" spans="1:8" ht="17.25" customHeight="1" thickBot="1">
      <c r="A58" s="126"/>
      <c r="B58" s="187" t="s">
        <v>62</v>
      </c>
      <c r="C58" s="187"/>
      <c r="D58" s="127">
        <f>SUM(D55:D57)</f>
        <v>0</v>
      </c>
      <c r="E58" s="127">
        <f>SUM(E55:E57)</f>
        <v>0</v>
      </c>
      <c r="F58" s="128"/>
      <c r="G58" s="127">
        <f>SUM(G55:G57)</f>
        <v>0</v>
      </c>
      <c r="H58" s="145">
        <f>SUM(H55:H57)</f>
        <v>0</v>
      </c>
    </row>
    <row r="59" spans="1:7" ht="9" customHeight="1">
      <c r="A59" s="162"/>
      <c r="B59" s="163"/>
      <c r="C59" s="163"/>
      <c r="D59" s="163"/>
      <c r="E59" s="163"/>
      <c r="F59" s="163"/>
      <c r="G59" s="164"/>
    </row>
    <row r="60" spans="1:8" ht="21.75" customHeight="1">
      <c r="A60" s="129">
        <v>4</v>
      </c>
      <c r="B60" s="194" t="s">
        <v>162</v>
      </c>
      <c r="C60" s="195"/>
      <c r="D60" s="195"/>
      <c r="E60" s="195"/>
      <c r="F60" s="195"/>
      <c r="G60" s="195"/>
      <c r="H60" s="196"/>
    </row>
    <row r="61" spans="1:8" ht="17.25" customHeight="1">
      <c r="A61" s="122">
        <v>401</v>
      </c>
      <c r="B61" s="183" t="s">
        <v>163</v>
      </c>
      <c r="C61" s="183"/>
      <c r="D61" s="146">
        <v>0</v>
      </c>
      <c r="E61" s="146">
        <v>0</v>
      </c>
      <c r="F61" s="147">
        <v>0</v>
      </c>
      <c r="G61" s="148">
        <f>(E61-D61)*F61</f>
        <v>0</v>
      </c>
      <c r="H61" s="148">
        <v>0</v>
      </c>
    </row>
    <row r="62" spans="1:8" ht="17.25" customHeight="1">
      <c r="A62" s="122">
        <v>402</v>
      </c>
      <c r="B62" s="188" t="s">
        <v>164</v>
      </c>
      <c r="C62" s="188"/>
      <c r="D62" s="123">
        <v>0</v>
      </c>
      <c r="E62" s="123">
        <v>0</v>
      </c>
      <c r="F62" s="124">
        <v>0</v>
      </c>
      <c r="G62" s="125">
        <f>(E62-D62)*F62</f>
        <v>0</v>
      </c>
      <c r="H62" s="125">
        <v>0</v>
      </c>
    </row>
    <row r="63" spans="1:8" ht="17.25" customHeight="1">
      <c r="A63" s="122">
        <v>403</v>
      </c>
      <c r="B63" s="184" t="s">
        <v>61</v>
      </c>
      <c r="C63" s="184"/>
      <c r="D63" s="123">
        <v>0</v>
      </c>
      <c r="E63" s="123">
        <v>0</v>
      </c>
      <c r="F63" s="124">
        <v>0</v>
      </c>
      <c r="G63" s="125">
        <f>(E63-D63)*F63</f>
        <v>0</v>
      </c>
      <c r="H63" s="125">
        <v>0</v>
      </c>
    </row>
    <row r="64" spans="1:8" ht="17.25" customHeight="1" thickBot="1">
      <c r="A64" s="126"/>
      <c r="B64" s="187" t="s">
        <v>62</v>
      </c>
      <c r="C64" s="187"/>
      <c r="D64" s="127">
        <f>SUM(D61:D63)</f>
        <v>0</v>
      </c>
      <c r="E64" s="127">
        <f>SUM(E61:E63)</f>
        <v>0</v>
      </c>
      <c r="F64" s="127"/>
      <c r="G64" s="127">
        <f>SUM(G61:G63)</f>
        <v>0</v>
      </c>
      <c r="H64" s="145">
        <f>SUM(H61:H63)</f>
        <v>0</v>
      </c>
    </row>
    <row r="65" spans="1:7" ht="9" customHeight="1">
      <c r="A65" s="162"/>
      <c r="B65" s="163"/>
      <c r="C65" s="163"/>
      <c r="D65" s="163"/>
      <c r="E65" s="163"/>
      <c r="F65" s="163"/>
      <c r="G65" s="163"/>
    </row>
    <row r="66" spans="1:8" ht="21.75" customHeight="1">
      <c r="A66" s="129">
        <v>5</v>
      </c>
      <c r="B66" s="194" t="s">
        <v>165</v>
      </c>
      <c r="C66" s="195"/>
      <c r="D66" s="195"/>
      <c r="E66" s="195"/>
      <c r="F66" s="195"/>
      <c r="G66" s="195"/>
      <c r="H66" s="196"/>
    </row>
    <row r="67" spans="1:8" ht="17.25" customHeight="1">
      <c r="A67" s="122">
        <v>501</v>
      </c>
      <c r="B67" s="183" t="s">
        <v>166</v>
      </c>
      <c r="C67" s="183"/>
      <c r="D67" s="146">
        <v>0</v>
      </c>
      <c r="E67" s="146">
        <v>0</v>
      </c>
      <c r="F67" s="147">
        <v>0</v>
      </c>
      <c r="G67" s="148">
        <f aca="true" t="shared" si="1" ref="G67:G73">(E67-D67)*F67</f>
        <v>0</v>
      </c>
      <c r="H67" s="148">
        <v>0</v>
      </c>
    </row>
    <row r="68" spans="1:8" ht="17.25" customHeight="1">
      <c r="A68" s="122">
        <v>502</v>
      </c>
      <c r="B68" s="188" t="s">
        <v>167</v>
      </c>
      <c r="C68" s="188"/>
      <c r="D68" s="123">
        <v>0</v>
      </c>
      <c r="E68" s="123">
        <v>0</v>
      </c>
      <c r="F68" s="124">
        <v>0</v>
      </c>
      <c r="G68" s="125">
        <f t="shared" si="1"/>
        <v>0</v>
      </c>
      <c r="H68" s="125">
        <v>0</v>
      </c>
    </row>
    <row r="69" spans="1:8" ht="17.25" customHeight="1">
      <c r="A69" s="122">
        <v>503</v>
      </c>
      <c r="B69" s="188" t="s">
        <v>64</v>
      </c>
      <c r="C69" s="188"/>
      <c r="D69" s="123">
        <v>0</v>
      </c>
      <c r="E69" s="123">
        <v>0</v>
      </c>
      <c r="F69" s="124">
        <v>0</v>
      </c>
      <c r="G69" s="125">
        <f t="shared" si="1"/>
        <v>0</v>
      </c>
      <c r="H69" s="125">
        <v>0</v>
      </c>
    </row>
    <row r="70" spans="1:8" ht="17.25" customHeight="1">
      <c r="A70" s="122">
        <v>504</v>
      </c>
      <c r="B70" s="181" t="s">
        <v>168</v>
      </c>
      <c r="C70" s="182"/>
      <c r="D70" s="123">
        <v>0</v>
      </c>
      <c r="E70" s="123">
        <v>0</v>
      </c>
      <c r="F70" s="124">
        <v>0</v>
      </c>
      <c r="G70" s="125">
        <f t="shared" si="1"/>
        <v>0</v>
      </c>
      <c r="H70" s="125">
        <v>0</v>
      </c>
    </row>
    <row r="71" spans="1:8" ht="17.25" customHeight="1">
      <c r="A71" s="122">
        <v>505</v>
      </c>
      <c r="B71" s="181" t="s">
        <v>169</v>
      </c>
      <c r="C71" s="182"/>
      <c r="D71" s="123">
        <v>0</v>
      </c>
      <c r="E71" s="123">
        <v>0</v>
      </c>
      <c r="F71" s="124">
        <v>0</v>
      </c>
      <c r="G71" s="125">
        <f t="shared" si="1"/>
        <v>0</v>
      </c>
      <c r="H71" s="125">
        <v>0</v>
      </c>
    </row>
    <row r="72" spans="1:8" ht="17.25" customHeight="1">
      <c r="A72" s="122">
        <v>506</v>
      </c>
      <c r="B72" s="181" t="s">
        <v>170</v>
      </c>
      <c r="C72" s="182"/>
      <c r="D72" s="123">
        <v>0</v>
      </c>
      <c r="E72" s="123">
        <v>0</v>
      </c>
      <c r="F72" s="124">
        <v>0</v>
      </c>
      <c r="G72" s="125">
        <f t="shared" si="1"/>
        <v>0</v>
      </c>
      <c r="H72" s="125">
        <v>0</v>
      </c>
    </row>
    <row r="73" spans="1:8" ht="17.25" customHeight="1">
      <c r="A73" s="122">
        <v>507</v>
      </c>
      <c r="B73" s="184" t="s">
        <v>61</v>
      </c>
      <c r="C73" s="184"/>
      <c r="D73" s="123">
        <v>0</v>
      </c>
      <c r="E73" s="123">
        <v>0</v>
      </c>
      <c r="F73" s="124">
        <v>0</v>
      </c>
      <c r="G73" s="125">
        <f t="shared" si="1"/>
        <v>0</v>
      </c>
      <c r="H73" s="125">
        <v>0</v>
      </c>
    </row>
    <row r="74" spans="1:8" ht="17.25" customHeight="1" thickBot="1">
      <c r="A74" s="126"/>
      <c r="B74" s="187" t="s">
        <v>62</v>
      </c>
      <c r="C74" s="187"/>
      <c r="D74" s="127">
        <f>SUM(D67:D73)</f>
        <v>0</v>
      </c>
      <c r="E74" s="127">
        <f>SUM(E67:E73)</f>
        <v>0</v>
      </c>
      <c r="F74" s="127"/>
      <c r="G74" s="127">
        <f>SUM(G67:G73)</f>
        <v>0</v>
      </c>
      <c r="H74" s="145">
        <f>SUM(H67:H73)</f>
        <v>0</v>
      </c>
    </row>
    <row r="75" spans="1:7" ht="9" customHeight="1">
      <c r="A75" s="176"/>
      <c r="B75" s="163"/>
      <c r="C75" s="163"/>
      <c r="D75" s="163"/>
      <c r="E75" s="163"/>
      <c r="F75" s="163"/>
      <c r="G75" s="164"/>
    </row>
    <row r="76" spans="1:8" ht="21.75" customHeight="1">
      <c r="A76" s="129">
        <v>6</v>
      </c>
      <c r="B76" s="194" t="s">
        <v>171</v>
      </c>
      <c r="C76" s="195"/>
      <c r="D76" s="195"/>
      <c r="E76" s="195"/>
      <c r="F76" s="195"/>
      <c r="G76" s="195"/>
      <c r="H76" s="196"/>
    </row>
    <row r="77" spans="1:8" ht="17.25" customHeight="1">
      <c r="A77" s="122">
        <v>601</v>
      </c>
      <c r="B77" s="183" t="s">
        <v>172</v>
      </c>
      <c r="C77" s="183"/>
      <c r="D77" s="146">
        <v>0</v>
      </c>
      <c r="E77" s="146">
        <v>0</v>
      </c>
      <c r="F77" s="147">
        <v>0</v>
      </c>
      <c r="G77" s="148">
        <f aca="true" t="shared" si="2" ref="G77:G84">(E77-D77)*F77</f>
        <v>0</v>
      </c>
      <c r="H77" s="148">
        <v>0</v>
      </c>
    </row>
    <row r="78" spans="1:8" ht="17.25" customHeight="1">
      <c r="A78" s="122">
        <v>602</v>
      </c>
      <c r="B78" s="188" t="s">
        <v>173</v>
      </c>
      <c r="C78" s="188"/>
      <c r="D78" s="123">
        <v>0</v>
      </c>
      <c r="E78" s="123">
        <v>0</v>
      </c>
      <c r="F78" s="124">
        <v>0</v>
      </c>
      <c r="G78" s="125">
        <f t="shared" si="2"/>
        <v>0</v>
      </c>
      <c r="H78" s="125">
        <v>0</v>
      </c>
    </row>
    <row r="79" spans="1:8" ht="17.25" customHeight="1">
      <c r="A79" s="122">
        <v>603</v>
      </c>
      <c r="B79" s="188" t="s">
        <v>60</v>
      </c>
      <c r="C79" s="188"/>
      <c r="D79" s="123">
        <v>0</v>
      </c>
      <c r="E79" s="123">
        <v>0</v>
      </c>
      <c r="F79" s="124">
        <v>0</v>
      </c>
      <c r="G79" s="125">
        <f t="shared" si="2"/>
        <v>0</v>
      </c>
      <c r="H79" s="125">
        <v>0</v>
      </c>
    </row>
    <row r="80" spans="1:8" ht="17.25" customHeight="1">
      <c r="A80" s="122">
        <v>604</v>
      </c>
      <c r="B80" s="181" t="s">
        <v>174</v>
      </c>
      <c r="C80" s="182"/>
      <c r="D80" s="123">
        <v>0</v>
      </c>
      <c r="E80" s="123">
        <v>0</v>
      </c>
      <c r="F80" s="124">
        <v>0</v>
      </c>
      <c r="G80" s="125">
        <f t="shared" si="2"/>
        <v>0</v>
      </c>
      <c r="H80" s="125">
        <v>0</v>
      </c>
    </row>
    <row r="81" spans="1:8" ht="17.25" customHeight="1">
      <c r="A81" s="122">
        <v>605</v>
      </c>
      <c r="B81" s="181" t="s">
        <v>175</v>
      </c>
      <c r="C81" s="182"/>
      <c r="D81" s="123">
        <v>0</v>
      </c>
      <c r="E81" s="123">
        <v>0</v>
      </c>
      <c r="F81" s="124">
        <v>0</v>
      </c>
      <c r="G81" s="125">
        <f t="shared" si="2"/>
        <v>0</v>
      </c>
      <c r="H81" s="125">
        <v>0</v>
      </c>
    </row>
    <row r="82" spans="1:8" ht="17.25" customHeight="1">
      <c r="A82" s="122">
        <v>606</v>
      </c>
      <c r="B82" s="181" t="s">
        <v>176</v>
      </c>
      <c r="C82" s="182"/>
      <c r="D82" s="123">
        <v>0</v>
      </c>
      <c r="E82" s="123">
        <v>0</v>
      </c>
      <c r="F82" s="124">
        <v>0</v>
      </c>
      <c r="G82" s="125">
        <f t="shared" si="2"/>
        <v>0</v>
      </c>
      <c r="H82" s="125">
        <v>0</v>
      </c>
    </row>
    <row r="83" spans="1:8" ht="17.25" customHeight="1">
      <c r="A83" s="122">
        <v>607</v>
      </c>
      <c r="B83" s="181" t="s">
        <v>177</v>
      </c>
      <c r="C83" s="182"/>
      <c r="D83" s="123">
        <v>0</v>
      </c>
      <c r="E83" s="123">
        <v>0</v>
      </c>
      <c r="F83" s="124">
        <v>0</v>
      </c>
      <c r="G83" s="125">
        <f t="shared" si="2"/>
        <v>0</v>
      </c>
      <c r="H83" s="125">
        <v>0</v>
      </c>
    </row>
    <row r="84" spans="1:8" ht="17.25" customHeight="1">
      <c r="A84" s="122">
        <v>608</v>
      </c>
      <c r="B84" s="184" t="s">
        <v>61</v>
      </c>
      <c r="C84" s="184"/>
      <c r="D84" s="123">
        <v>0</v>
      </c>
      <c r="E84" s="123">
        <v>0</v>
      </c>
      <c r="F84" s="124">
        <v>0</v>
      </c>
      <c r="G84" s="125">
        <f t="shared" si="2"/>
        <v>0</v>
      </c>
      <c r="H84" s="125">
        <v>0</v>
      </c>
    </row>
    <row r="85" spans="1:8" ht="17.25" customHeight="1" thickBot="1">
      <c r="A85" s="126"/>
      <c r="B85" s="187" t="s">
        <v>62</v>
      </c>
      <c r="C85" s="187"/>
      <c r="D85" s="127">
        <f>SUM(D77:D84)</f>
        <v>0</v>
      </c>
      <c r="E85" s="127">
        <f>SUM(E77:E84)</f>
        <v>0</v>
      </c>
      <c r="F85" s="127"/>
      <c r="G85" s="127">
        <f>SUM(G77:G84)</f>
        <v>0</v>
      </c>
      <c r="H85" s="145">
        <f>SUM(H77:H84)</f>
        <v>0</v>
      </c>
    </row>
    <row r="86" spans="1:7" s="130" customFormat="1" ht="9" customHeight="1">
      <c r="A86" s="162"/>
      <c r="B86" s="163"/>
      <c r="C86" s="163"/>
      <c r="D86" s="163"/>
      <c r="E86" s="163"/>
      <c r="F86" s="163"/>
      <c r="G86" s="164"/>
    </row>
    <row r="87" spans="1:8" s="130" customFormat="1" ht="21.75" customHeight="1">
      <c r="A87" s="129">
        <v>7</v>
      </c>
      <c r="B87" s="194" t="s">
        <v>68</v>
      </c>
      <c r="C87" s="195"/>
      <c r="D87" s="195"/>
      <c r="E87" s="195"/>
      <c r="F87" s="195"/>
      <c r="G87" s="195"/>
      <c r="H87" s="196"/>
    </row>
    <row r="88" spans="1:8" s="130" customFormat="1" ht="17.25" customHeight="1">
      <c r="A88" s="122">
        <v>701</v>
      </c>
      <c r="B88" s="183" t="s">
        <v>69</v>
      </c>
      <c r="C88" s="183"/>
      <c r="D88" s="146">
        <v>0</v>
      </c>
      <c r="E88" s="146">
        <v>0</v>
      </c>
      <c r="F88" s="147">
        <v>0</v>
      </c>
      <c r="G88" s="149">
        <f>(E88-D88)*F88</f>
        <v>0</v>
      </c>
      <c r="H88" s="149">
        <v>0</v>
      </c>
    </row>
    <row r="89" spans="1:8" s="130" customFormat="1" ht="17.25" customHeight="1">
      <c r="A89" s="122">
        <v>702</v>
      </c>
      <c r="B89" s="188" t="s">
        <v>70</v>
      </c>
      <c r="C89" s="188"/>
      <c r="D89" s="123">
        <v>0</v>
      </c>
      <c r="E89" s="123">
        <v>0</v>
      </c>
      <c r="F89" s="124">
        <v>0</v>
      </c>
      <c r="G89" s="131">
        <f>(E89-D89)*F89</f>
        <v>0</v>
      </c>
      <c r="H89" s="131">
        <v>0</v>
      </c>
    </row>
    <row r="90" spans="1:8" s="130" customFormat="1" ht="17.25" customHeight="1">
      <c r="A90" s="122">
        <v>703</v>
      </c>
      <c r="B90" s="188" t="s">
        <v>71</v>
      </c>
      <c r="C90" s="188"/>
      <c r="D90" s="123">
        <v>0</v>
      </c>
      <c r="E90" s="123">
        <v>0</v>
      </c>
      <c r="F90" s="124">
        <v>0</v>
      </c>
      <c r="G90" s="131">
        <f>(E90-D90)*F90</f>
        <v>0</v>
      </c>
      <c r="H90" s="131">
        <v>0</v>
      </c>
    </row>
    <row r="91" spans="1:8" s="130" customFormat="1" ht="17.25" customHeight="1">
      <c r="A91" s="122">
        <v>704</v>
      </c>
      <c r="B91" s="184" t="s">
        <v>61</v>
      </c>
      <c r="C91" s="184"/>
      <c r="D91" s="123">
        <v>0</v>
      </c>
      <c r="E91" s="123">
        <v>0</v>
      </c>
      <c r="F91" s="124">
        <v>0</v>
      </c>
      <c r="G91" s="131">
        <f>(E91-D91)*F91</f>
        <v>0</v>
      </c>
      <c r="H91" s="131">
        <v>0</v>
      </c>
    </row>
    <row r="92" spans="1:8" s="130" customFormat="1" ht="17.25" customHeight="1" thickBot="1">
      <c r="A92" s="126"/>
      <c r="B92" s="187" t="s">
        <v>62</v>
      </c>
      <c r="C92" s="187"/>
      <c r="D92" s="127">
        <f>SUM(D88:D91)</f>
        <v>0</v>
      </c>
      <c r="E92" s="127">
        <f>SUM(E88:E91)</f>
        <v>0</v>
      </c>
      <c r="F92" s="127"/>
      <c r="G92" s="127">
        <f>SUM(G88:G91)</f>
        <v>0</v>
      </c>
      <c r="H92" s="145">
        <f>SUM(H88:H91)</f>
        <v>0</v>
      </c>
    </row>
    <row r="93" spans="1:7" s="130" customFormat="1" ht="9" customHeight="1">
      <c r="A93" s="178"/>
      <c r="B93" s="179"/>
      <c r="C93" s="179"/>
      <c r="D93" s="179"/>
      <c r="E93" s="179"/>
      <c r="F93" s="179"/>
      <c r="G93" s="180"/>
    </row>
    <row r="94" spans="1:8" s="130" customFormat="1" ht="21.75" customHeight="1">
      <c r="A94" s="129">
        <v>8</v>
      </c>
      <c r="B94" s="194" t="s">
        <v>72</v>
      </c>
      <c r="C94" s="195"/>
      <c r="D94" s="195"/>
      <c r="E94" s="195"/>
      <c r="F94" s="195"/>
      <c r="G94" s="195"/>
      <c r="H94" s="196"/>
    </row>
    <row r="95" spans="1:8" ht="17.25" customHeight="1">
      <c r="A95" s="122">
        <v>801</v>
      </c>
      <c r="B95" s="189"/>
      <c r="C95" s="189"/>
      <c r="D95" s="146">
        <v>0</v>
      </c>
      <c r="E95" s="146">
        <v>0</v>
      </c>
      <c r="F95" s="147">
        <v>0</v>
      </c>
      <c r="G95" s="149">
        <f aca="true" t="shared" si="3" ref="G95:G102">(E95-D95)*F95</f>
        <v>0</v>
      </c>
      <c r="H95" s="149">
        <v>0</v>
      </c>
    </row>
    <row r="96" spans="1:8" ht="17.25" customHeight="1">
      <c r="A96" s="122">
        <v>802</v>
      </c>
      <c r="B96" s="177"/>
      <c r="C96" s="177"/>
      <c r="D96" s="123">
        <v>0</v>
      </c>
      <c r="E96" s="123">
        <v>0</v>
      </c>
      <c r="F96" s="124">
        <v>0</v>
      </c>
      <c r="G96" s="131">
        <f t="shared" si="3"/>
        <v>0</v>
      </c>
      <c r="H96" s="131">
        <v>0</v>
      </c>
    </row>
    <row r="97" spans="1:8" ht="17.25" customHeight="1">
      <c r="A97" s="122">
        <v>803</v>
      </c>
      <c r="B97" s="177"/>
      <c r="C97" s="177"/>
      <c r="D97" s="123">
        <v>0</v>
      </c>
      <c r="E97" s="123">
        <v>0</v>
      </c>
      <c r="F97" s="124">
        <v>0</v>
      </c>
      <c r="G97" s="131">
        <f t="shared" si="3"/>
        <v>0</v>
      </c>
      <c r="H97" s="131">
        <v>0</v>
      </c>
    </row>
    <row r="98" spans="1:8" ht="17.25" customHeight="1">
      <c r="A98" s="122">
        <v>804</v>
      </c>
      <c r="B98" s="177"/>
      <c r="C98" s="177"/>
      <c r="D98" s="123">
        <v>0</v>
      </c>
      <c r="E98" s="123">
        <v>0</v>
      </c>
      <c r="F98" s="124">
        <v>0</v>
      </c>
      <c r="G98" s="131">
        <f t="shared" si="3"/>
        <v>0</v>
      </c>
      <c r="H98" s="131">
        <v>0</v>
      </c>
    </row>
    <row r="99" spans="1:8" ht="17.25" customHeight="1">
      <c r="A99" s="122">
        <v>805</v>
      </c>
      <c r="B99" s="177"/>
      <c r="C99" s="177"/>
      <c r="D99" s="123">
        <v>0</v>
      </c>
      <c r="E99" s="123">
        <v>0</v>
      </c>
      <c r="F99" s="124">
        <v>0</v>
      </c>
      <c r="G99" s="131">
        <f t="shared" si="3"/>
        <v>0</v>
      </c>
      <c r="H99" s="131">
        <v>0</v>
      </c>
    </row>
    <row r="100" spans="1:8" ht="17.25" customHeight="1">
      <c r="A100" s="122">
        <v>806</v>
      </c>
      <c r="B100" s="177"/>
      <c r="C100" s="177"/>
      <c r="D100" s="123">
        <v>0</v>
      </c>
      <c r="E100" s="123">
        <v>0</v>
      </c>
      <c r="F100" s="124">
        <v>0</v>
      </c>
      <c r="G100" s="131">
        <f t="shared" si="3"/>
        <v>0</v>
      </c>
      <c r="H100" s="131">
        <v>0</v>
      </c>
    </row>
    <row r="101" spans="1:8" ht="17.25" customHeight="1">
      <c r="A101" s="122">
        <v>807</v>
      </c>
      <c r="B101" s="177"/>
      <c r="C101" s="177"/>
      <c r="D101" s="123">
        <v>0</v>
      </c>
      <c r="E101" s="123">
        <v>0</v>
      </c>
      <c r="F101" s="124">
        <v>0</v>
      </c>
      <c r="G101" s="131">
        <f t="shared" si="3"/>
        <v>0</v>
      </c>
      <c r="H101" s="131">
        <v>0</v>
      </c>
    </row>
    <row r="102" spans="1:8" ht="17.25" customHeight="1">
      <c r="A102" s="122">
        <v>808</v>
      </c>
      <c r="B102" s="177"/>
      <c r="C102" s="177"/>
      <c r="D102" s="123">
        <v>0</v>
      </c>
      <c r="E102" s="123">
        <v>0</v>
      </c>
      <c r="F102" s="124">
        <v>0</v>
      </c>
      <c r="G102" s="131">
        <f t="shared" si="3"/>
        <v>0</v>
      </c>
      <c r="H102" s="131">
        <v>0</v>
      </c>
    </row>
    <row r="103" spans="1:8" ht="17.25" customHeight="1" thickBot="1">
      <c r="A103" s="126"/>
      <c r="B103" s="187" t="s">
        <v>62</v>
      </c>
      <c r="C103" s="187"/>
      <c r="D103" s="132">
        <f>SUM(D95:D102)</f>
        <v>0</v>
      </c>
      <c r="E103" s="132">
        <f>SUM(E95:E102)</f>
        <v>0</v>
      </c>
      <c r="F103" s="133"/>
      <c r="G103" s="134">
        <f>SUM(G95:G102)</f>
        <v>0</v>
      </c>
      <c r="H103" s="134">
        <f>SUM(H95:H102)</f>
        <v>0</v>
      </c>
    </row>
    <row r="104" spans="1:7" ht="9" customHeight="1">
      <c r="A104" s="200"/>
      <c r="B104" s="200"/>
      <c r="C104" s="200"/>
      <c r="D104" s="200"/>
      <c r="E104" s="200"/>
      <c r="F104" s="200"/>
      <c r="G104" s="200"/>
    </row>
    <row r="105" spans="1:8" ht="21.75" customHeight="1" thickBot="1">
      <c r="A105" s="173" t="s">
        <v>73</v>
      </c>
      <c r="B105" s="174"/>
      <c r="C105" s="175"/>
      <c r="D105" s="127">
        <f>D103+D92+D85+D74+D64+D58+D52+D44</f>
        <v>0</v>
      </c>
      <c r="E105" s="127">
        <f>E103+E92+E85+E74+E64+E58+E52+E44</f>
        <v>0</v>
      </c>
      <c r="F105" s="127"/>
      <c r="G105" s="127">
        <f>G103+G92+G85+G74+G64+G58+G52+G44</f>
        <v>0</v>
      </c>
      <c r="H105" s="145">
        <f>H103+H92+H85+H74+H64+H58+H52+H44</f>
        <v>0</v>
      </c>
    </row>
    <row r="106" spans="1:7" ht="9" customHeight="1">
      <c r="A106" s="135"/>
      <c r="F106" s="136"/>
      <c r="G106" s="136"/>
    </row>
    <row r="107" spans="1:8" ht="17.25" customHeight="1" thickBot="1">
      <c r="A107" s="137">
        <v>7</v>
      </c>
      <c r="B107" s="185" t="s">
        <v>74</v>
      </c>
      <c r="C107" s="186"/>
      <c r="D107" s="138">
        <v>0</v>
      </c>
      <c r="E107" s="138">
        <v>0</v>
      </c>
      <c r="F107" s="139">
        <v>0</v>
      </c>
      <c r="G107" s="140">
        <f>(E107-D107)*F107</f>
        <v>0</v>
      </c>
      <c r="H107" s="140">
        <v>0</v>
      </c>
    </row>
    <row r="108" spans="1:7" ht="9" customHeight="1" thickBot="1">
      <c r="A108" s="169"/>
      <c r="B108" s="169"/>
      <c r="C108" s="169"/>
      <c r="D108" s="169"/>
      <c r="E108" s="169"/>
      <c r="F108" s="169"/>
      <c r="G108" s="169"/>
    </row>
    <row r="109" spans="1:8" ht="21.75" customHeight="1" thickBot="1">
      <c r="A109" s="170" t="s">
        <v>62</v>
      </c>
      <c r="B109" s="171"/>
      <c r="C109" s="172"/>
      <c r="D109" s="141">
        <f>D105+D107</f>
        <v>0</v>
      </c>
      <c r="E109" s="141">
        <f>E105+E107</f>
        <v>0</v>
      </c>
      <c r="F109" s="141"/>
      <c r="G109" s="141">
        <f>G107+G105</f>
        <v>0</v>
      </c>
      <c r="H109" s="142">
        <f>H107+H105</f>
        <v>0</v>
      </c>
    </row>
    <row r="111" ht="15.7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5.75" customHeight="1"/>
    <row r="122" ht="13.5" customHeight="1"/>
    <row r="123" ht="13.5" customHeight="1"/>
    <row r="124" ht="13.5" customHeight="1"/>
    <row r="125" ht="13.5" customHeight="1"/>
    <row r="126" ht="13.5" customHeight="1"/>
    <row r="127" ht="13.5" customHeight="1"/>
    <row r="128" ht="13.5" customHeight="1"/>
    <row r="129" ht="13.5" customHeight="1"/>
    <row r="130" ht="15.75" customHeight="1"/>
    <row r="131" ht="15.7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5.7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5.7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5.75" customHeight="1"/>
    <row r="183" ht="13.5" customHeight="1"/>
    <row r="184" ht="13.5" customHeight="1"/>
    <row r="185" ht="13.5" customHeight="1"/>
    <row r="186" ht="13.5" customHeight="1"/>
    <row r="187" ht="13.5" customHeight="1"/>
    <row r="188" ht="13.5" customHeight="1"/>
    <row r="189" ht="13.5" customHeight="1"/>
    <row r="190" ht="13.5" customHeight="1"/>
    <row r="191" ht="15.75" customHeight="1"/>
    <row r="192" ht="13.5" customHeight="1"/>
    <row r="193" ht="13.5" customHeight="1"/>
    <row r="194" ht="13.5" customHeight="1"/>
    <row r="195" ht="13.5" customHeight="1"/>
    <row r="196" ht="13.5" customHeight="1"/>
    <row r="197" ht="13.5" customHeight="1"/>
    <row r="198" ht="15.75" customHeight="1"/>
    <row r="199" ht="13.5" customHeight="1"/>
    <row r="200" ht="13.5" customHeight="1"/>
    <row r="201" ht="13.5" customHeight="1"/>
    <row r="202" ht="13.5" customHeight="1"/>
    <row r="203" ht="13.5" customHeight="1"/>
    <row r="204" ht="13.5" customHeight="1"/>
    <row r="205" ht="13.5" customHeight="1"/>
    <row r="206" ht="13.5" customHeight="1"/>
    <row r="207" ht="15.75" customHeight="1"/>
    <row r="208" ht="15.75" customHeight="1"/>
    <row r="209" ht="13.5" customHeight="1"/>
    <row r="210" ht="13.5" customHeight="1"/>
    <row r="211" ht="13.5" customHeight="1"/>
    <row r="212" ht="13.5" customHeight="1"/>
    <row r="213" ht="13.5" customHeight="1"/>
    <row r="214" ht="13.5" customHeight="1"/>
    <row r="215" ht="13.5" customHeight="1"/>
    <row r="216" ht="15.75" customHeight="1"/>
    <row r="217" ht="15.7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5.7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5.75" customHeight="1"/>
    <row r="250" ht="15.7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5.75" customHeight="1"/>
    <row r="276" ht="15.7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5.7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5.75" customHeight="1"/>
    <row r="334" ht="13.5" customHeight="1"/>
    <row r="335" ht="13.5" customHeight="1"/>
    <row r="336" ht="13.5" customHeight="1"/>
    <row r="337" ht="13.5" customHeight="1"/>
    <row r="338" ht="15" customHeight="1"/>
    <row r="339" ht="1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5" customHeight="1"/>
    <row r="357" ht="1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5" customHeight="1"/>
    <row r="370" ht="15" customHeight="1"/>
    <row r="371" ht="13.5" customHeight="1"/>
    <row r="372" ht="13.5" customHeight="1"/>
    <row r="373" ht="13.5" customHeight="1"/>
    <row r="374" ht="13.5" customHeight="1"/>
    <row r="375" ht="13.5" customHeight="1"/>
    <row r="376" ht="13.5" customHeight="1"/>
    <row r="377" ht="13.5" customHeight="1"/>
    <row r="378" ht="13.5" customHeight="1"/>
    <row r="379" ht="15" customHeight="1"/>
    <row r="380" ht="15" customHeight="1"/>
    <row r="381" ht="13.5" customHeight="1"/>
    <row r="382" ht="13.5" customHeight="1"/>
    <row r="383" ht="13.5" customHeight="1"/>
    <row r="384" ht="13.5" customHeight="1"/>
    <row r="385" ht="15" customHeight="1"/>
    <row r="386" ht="15.75" customHeight="1"/>
    <row r="387" ht="13.5" customHeight="1"/>
    <row r="388" ht="13.5" customHeight="1"/>
    <row r="389" ht="13.5" customHeight="1"/>
    <row r="390" ht="13.5" customHeight="1"/>
    <row r="391" ht="13.5" customHeight="1"/>
    <row r="392" ht="13.5" customHeight="1"/>
    <row r="393" ht="15" customHeight="1"/>
    <row r="394" ht="15.7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24.75" customHeight="1"/>
    <row r="411" ht="13.5" customHeight="1"/>
    <row r="412" ht="13.5" customHeight="1"/>
    <row r="413" ht="15.75" customHeight="1"/>
    <row r="414" ht="13.5" customHeight="1"/>
    <row r="415" ht="13.5" customHeight="1"/>
    <row r="416" ht="24.7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2.75" customHeight="1"/>
  </sheetData>
  <sheetProtection password="BA97" sheet="1"/>
  <protectedRanges>
    <protectedRange sqref="C3:E5 D34:F43 H34:H43 D47:F51 H47:H51 D55:F57 H55:H57 D61:F63 H61:H63 D67:F73 H67:H73 D77:F84 H77:H84 D88:F91 H88:H91 B95:F102 H95:H102 H107 D107:F107 F8:F11" name="Oblast1"/>
  </protectedRanges>
  <mergeCells count="106">
    <mergeCell ref="H29:H31"/>
    <mergeCell ref="B33:H33"/>
    <mergeCell ref="B46:H46"/>
    <mergeCell ref="B54:H54"/>
    <mergeCell ref="B60:H60"/>
    <mergeCell ref="C15:H15"/>
    <mergeCell ref="C17:H17"/>
    <mergeCell ref="C19:H19"/>
    <mergeCell ref="C20:H20"/>
    <mergeCell ref="C21:H21"/>
    <mergeCell ref="C22:H22"/>
    <mergeCell ref="C24:H24"/>
    <mergeCell ref="C26:H26"/>
    <mergeCell ref="A104:G104"/>
    <mergeCell ref="B103:C103"/>
    <mergeCell ref="B69:C69"/>
    <mergeCell ref="B73:C73"/>
    <mergeCell ref="B74:C74"/>
    <mergeCell ref="B70:C70"/>
    <mergeCell ref="B71:C71"/>
    <mergeCell ref="B72:C72"/>
    <mergeCell ref="B90:C90"/>
    <mergeCell ref="B66:H66"/>
    <mergeCell ref="B76:H76"/>
    <mergeCell ref="B87:H87"/>
    <mergeCell ref="B94:H94"/>
    <mergeCell ref="B78:C78"/>
    <mergeCell ref="B79:C79"/>
    <mergeCell ref="B77:C77"/>
    <mergeCell ref="B88:C88"/>
    <mergeCell ref="B64:C64"/>
    <mergeCell ref="B67:C67"/>
    <mergeCell ref="B68:C68"/>
    <mergeCell ref="B62:C62"/>
    <mergeCell ref="B63:C63"/>
    <mergeCell ref="B55:C55"/>
    <mergeCell ref="B56:C56"/>
    <mergeCell ref="B58:C58"/>
    <mergeCell ref="A59:G59"/>
    <mergeCell ref="A65:G65"/>
    <mergeCell ref="B49:C49"/>
    <mergeCell ref="B50:C50"/>
    <mergeCell ref="B51:C51"/>
    <mergeCell ref="B52:C52"/>
    <mergeCell ref="B48:C48"/>
    <mergeCell ref="B43:C43"/>
    <mergeCell ref="B44:C44"/>
    <mergeCell ref="B47:C47"/>
    <mergeCell ref="A45:G45"/>
    <mergeCell ref="B41:C41"/>
    <mergeCell ref="B42:C42"/>
    <mergeCell ref="B34:C34"/>
    <mergeCell ref="B35:C35"/>
    <mergeCell ref="B36:C36"/>
    <mergeCell ref="B37:C37"/>
    <mergeCell ref="B95:C95"/>
    <mergeCell ref="B83:C83"/>
    <mergeCell ref="B84:C84"/>
    <mergeCell ref="B85:C85"/>
    <mergeCell ref="B97:C97"/>
    <mergeCell ref="A86:G86"/>
    <mergeCell ref="B61:C61"/>
    <mergeCell ref="B57:C57"/>
    <mergeCell ref="B107:C107"/>
    <mergeCell ref="B98:C98"/>
    <mergeCell ref="B99:C99"/>
    <mergeCell ref="B100:C100"/>
    <mergeCell ref="B101:C101"/>
    <mergeCell ref="B91:C91"/>
    <mergeCell ref="B92:C92"/>
    <mergeCell ref="B89:C89"/>
    <mergeCell ref="A108:G108"/>
    <mergeCell ref="A109:C109"/>
    <mergeCell ref="A105:C105"/>
    <mergeCell ref="A75:G75"/>
    <mergeCell ref="B102:C102"/>
    <mergeCell ref="A93:G93"/>
    <mergeCell ref="B96:C96"/>
    <mergeCell ref="B80:C80"/>
    <mergeCell ref="B81:C81"/>
    <mergeCell ref="B82:C82"/>
    <mergeCell ref="A53:G53"/>
    <mergeCell ref="A32:G32"/>
    <mergeCell ref="A28:C31"/>
    <mergeCell ref="D29:D31"/>
    <mergeCell ref="E29:E31"/>
    <mergeCell ref="F29:F31"/>
    <mergeCell ref="G29:G31"/>
    <mergeCell ref="B38:C38"/>
    <mergeCell ref="B39:C39"/>
    <mergeCell ref="B40:C40"/>
    <mergeCell ref="A12:G12"/>
    <mergeCell ref="A6:G6"/>
    <mergeCell ref="A7:F7"/>
    <mergeCell ref="A8:B11"/>
    <mergeCell ref="C8:E8"/>
    <mergeCell ref="C9:E9"/>
    <mergeCell ref="C11:E11"/>
    <mergeCell ref="C10:E10"/>
    <mergeCell ref="A1:F1"/>
    <mergeCell ref="A3:B3"/>
    <mergeCell ref="C3:E3"/>
    <mergeCell ref="A4:B4"/>
    <mergeCell ref="C4:E4"/>
    <mergeCell ref="A5:B5"/>
    <mergeCell ref="C5:E5"/>
  </mergeCells>
  <printOptions/>
  <pageMargins left="0.7479166666666667" right="0.7479166666666667" top="0.7479166666666667" bottom="1.1666666666666667" header="0.5118055555555555" footer="0.7479166666666667"/>
  <pageSetup firstPageNumber="1" useFirstPageNumber="1" horizontalDpi="300" verticalDpi="300" orientation="landscape" paperSize="9" scale="80"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F59"/>
  <sheetViews>
    <sheetView zoomScalePageLayoutView="0" workbookViewId="0" topLeftCell="A1">
      <selection activeCell="A1" sqref="A1:E1"/>
    </sheetView>
  </sheetViews>
  <sheetFormatPr defaultColWidth="9.140625" defaultRowHeight="12.75"/>
  <cols>
    <col min="1" max="1" width="7.7109375" style="43" customWidth="1"/>
    <col min="2" max="2" width="77.140625" style="43" customWidth="1"/>
    <col min="3" max="4" width="17.7109375" style="43" customWidth="1"/>
    <col min="5" max="5" width="53.28125" style="43" customWidth="1"/>
    <col min="6" max="16384" width="9.140625" style="43" customWidth="1"/>
  </cols>
  <sheetData>
    <row r="1" spans="1:6" ht="30" customHeight="1">
      <c r="A1" s="207" t="s">
        <v>75</v>
      </c>
      <c r="B1" s="207"/>
      <c r="C1" s="207"/>
      <c r="D1" s="207"/>
      <c r="E1" s="207"/>
      <c r="F1" s="44"/>
    </row>
    <row r="2" spans="1:6" ht="27.75" customHeight="1">
      <c r="A2" s="44"/>
      <c r="B2" s="44"/>
      <c r="C2" s="44"/>
      <c r="D2" s="44"/>
      <c r="E2" s="44"/>
      <c r="F2" s="44"/>
    </row>
    <row r="3" spans="1:5" ht="17.25" customHeight="1">
      <c r="A3" s="208" t="s">
        <v>76</v>
      </c>
      <c r="B3" s="208"/>
      <c r="C3" s="45"/>
      <c r="D3" s="46"/>
      <c r="E3" s="46"/>
    </row>
    <row r="4" spans="1:6" ht="22.5" customHeight="1">
      <c r="A4" s="208"/>
      <c r="B4" s="208"/>
      <c r="C4" s="44"/>
      <c r="D4" s="44"/>
      <c r="E4" s="44"/>
      <c r="F4" s="44"/>
    </row>
    <row r="5" spans="1:6" ht="4.5" customHeight="1">
      <c r="A5" s="209" t="s">
        <v>180</v>
      </c>
      <c r="B5" s="209"/>
      <c r="C5" s="47"/>
      <c r="D5" s="46"/>
      <c r="E5" s="210"/>
      <c r="F5" s="210"/>
    </row>
    <row r="6" spans="1:6" ht="17.25" customHeight="1">
      <c r="A6" s="209"/>
      <c r="B6" s="209"/>
      <c r="C6" s="47"/>
      <c r="D6" s="46"/>
      <c r="E6" s="210"/>
      <c r="F6" s="210"/>
    </row>
    <row r="7" spans="1:6" ht="10.5" customHeight="1">
      <c r="A7" s="209"/>
      <c r="B7" s="209"/>
      <c r="C7" s="47"/>
      <c r="D7" s="46"/>
      <c r="E7" s="210"/>
      <c r="F7" s="210"/>
    </row>
    <row r="8" spans="1:6" ht="42.75" customHeight="1">
      <c r="A8" s="209" t="s">
        <v>77</v>
      </c>
      <c r="B8" s="209"/>
      <c r="C8" s="47"/>
      <c r="D8" s="46"/>
      <c r="E8" s="47"/>
      <c r="F8" s="47"/>
    </row>
    <row r="9" spans="1:6" ht="17.25" customHeight="1">
      <c r="A9" s="48"/>
      <c r="B9" s="48"/>
      <c r="C9" s="47"/>
      <c r="D9" s="46"/>
      <c r="E9" s="47"/>
      <c r="F9" s="47"/>
    </row>
    <row r="10" spans="1:6" s="49" customFormat="1" ht="17.25" customHeight="1">
      <c r="A10" s="211" t="s">
        <v>5</v>
      </c>
      <c r="B10" s="211"/>
      <c r="C10" s="212" t="str">
        <f>IF('Úvodní list'!C8="vyplní příjemce podpory kinematografie"," ",'Úvodní list'!C8)</f>
        <v> </v>
      </c>
      <c r="D10" s="212"/>
      <c r="E10" s="212"/>
      <c r="F10" s="47"/>
    </row>
    <row r="11" spans="1:5" s="49" customFormat="1" ht="17.25" customHeight="1">
      <c r="A11" s="211" t="s">
        <v>4</v>
      </c>
      <c r="B11" s="211"/>
      <c r="C11" s="212" t="str">
        <f>IF('Úvodní list'!C7="vyplní příjemce podpory kinematografie"," ",'Úvodní list'!C7)</f>
        <v> </v>
      </c>
      <c r="D11" s="212"/>
      <c r="E11" s="212"/>
    </row>
    <row r="12" spans="1:5" s="49" customFormat="1" ht="17.25" customHeight="1">
      <c r="A12" s="211" t="s">
        <v>2</v>
      </c>
      <c r="B12" s="211"/>
      <c r="C12" s="213" t="str">
        <f>IF('Úvodní list'!C6="vyplní příjemce podpory kinematografie"," ",'Úvodní list'!C6)</f>
        <v> </v>
      </c>
      <c r="D12" s="213"/>
      <c r="E12" s="213"/>
    </row>
    <row r="13" spans="1:5" ht="27.75" customHeight="1">
      <c r="A13" s="50"/>
      <c r="B13" s="46"/>
      <c r="C13" s="46"/>
      <c r="D13" s="46"/>
      <c r="E13" s="46"/>
    </row>
    <row r="14" spans="1:5" ht="56.25" customHeight="1">
      <c r="A14" s="214" t="s">
        <v>78</v>
      </c>
      <c r="B14" s="214"/>
      <c r="C14" s="51" t="s">
        <v>79</v>
      </c>
      <c r="D14" s="52" t="s">
        <v>80</v>
      </c>
      <c r="E14" s="53" t="s">
        <v>81</v>
      </c>
    </row>
    <row r="15" spans="1:5" ht="9" customHeight="1">
      <c r="A15" s="54"/>
      <c r="B15" s="55"/>
      <c r="C15" s="55"/>
      <c r="D15" s="56"/>
      <c r="E15" s="57"/>
    </row>
    <row r="16" spans="1:5" ht="21.75" customHeight="1">
      <c r="A16" s="58" t="s">
        <v>82</v>
      </c>
      <c r="B16" s="215" t="s">
        <v>83</v>
      </c>
      <c r="C16" s="215"/>
      <c r="D16" s="215"/>
      <c r="E16" s="215"/>
    </row>
    <row r="17" spans="1:5" ht="17.25" customHeight="1">
      <c r="A17" s="59" t="s">
        <v>84</v>
      </c>
      <c r="B17" s="60" t="s">
        <v>85</v>
      </c>
      <c r="C17" s="61">
        <v>0</v>
      </c>
      <c r="D17" s="62" t="str">
        <f aca="true" t="shared" si="0" ref="D17:D22">IF(C$56=0,"0%",C17/C$56)</f>
        <v>0%</v>
      </c>
      <c r="E17" s="63"/>
    </row>
    <row r="18" spans="1:5" ht="17.25" customHeight="1">
      <c r="A18" s="59" t="s">
        <v>86</v>
      </c>
      <c r="B18" s="60" t="s">
        <v>87</v>
      </c>
      <c r="C18" s="61">
        <v>0</v>
      </c>
      <c r="D18" s="62" t="str">
        <f t="shared" si="0"/>
        <v>0%</v>
      </c>
      <c r="E18" s="63"/>
    </row>
    <row r="19" spans="1:5" ht="17.25" customHeight="1">
      <c r="A19" s="59" t="s">
        <v>88</v>
      </c>
      <c r="B19" s="60" t="s">
        <v>89</v>
      </c>
      <c r="C19" s="61">
        <v>0</v>
      </c>
      <c r="D19" s="62" t="str">
        <f t="shared" si="0"/>
        <v>0%</v>
      </c>
      <c r="E19" s="63"/>
    </row>
    <row r="20" spans="1:5" ht="17.25" customHeight="1">
      <c r="A20" s="59" t="s">
        <v>90</v>
      </c>
      <c r="B20" s="60" t="s">
        <v>179</v>
      </c>
      <c r="C20" s="61">
        <v>0</v>
      </c>
      <c r="D20" s="62" t="str">
        <f t="shared" si="0"/>
        <v>0%</v>
      </c>
      <c r="E20" s="63"/>
    </row>
    <row r="21" spans="1:5" ht="17.25" customHeight="1">
      <c r="A21" s="59" t="s">
        <v>91</v>
      </c>
      <c r="B21" s="60" t="s">
        <v>92</v>
      </c>
      <c r="C21" s="61">
        <v>0</v>
      </c>
      <c r="D21" s="62" t="str">
        <f t="shared" si="0"/>
        <v>0%</v>
      </c>
      <c r="E21" s="63"/>
    </row>
    <row r="22" spans="1:5" ht="17.25" customHeight="1">
      <c r="A22" s="64"/>
      <c r="B22" s="65" t="s">
        <v>62</v>
      </c>
      <c r="C22" s="66">
        <f>SUM(C17:C21)</f>
        <v>0</v>
      </c>
      <c r="D22" s="67" t="str">
        <f t="shared" si="0"/>
        <v>0%</v>
      </c>
      <c r="E22" s="68"/>
    </row>
    <row r="23" spans="1:5" ht="9" customHeight="1">
      <c r="A23" s="69"/>
      <c r="B23" s="50"/>
      <c r="C23" s="70"/>
      <c r="D23" s="71"/>
      <c r="E23" s="72"/>
    </row>
    <row r="24" spans="1:5" s="73" customFormat="1" ht="21.75" customHeight="1">
      <c r="A24" s="58" t="s">
        <v>93</v>
      </c>
      <c r="B24" s="215" t="s">
        <v>94</v>
      </c>
      <c r="C24" s="215"/>
      <c r="D24" s="215"/>
      <c r="E24" s="215"/>
    </row>
    <row r="25" spans="1:5" ht="17.25" customHeight="1">
      <c r="A25" s="74" t="s">
        <v>95</v>
      </c>
      <c r="B25" s="60" t="s">
        <v>96</v>
      </c>
      <c r="C25" s="61">
        <v>0</v>
      </c>
      <c r="D25" s="62" t="str">
        <f>IF(C$56=0,"0%",C25/C$56)</f>
        <v>0%</v>
      </c>
      <c r="E25" s="63"/>
    </row>
    <row r="26" spans="1:5" ht="17.25" customHeight="1">
      <c r="A26" s="74" t="s">
        <v>97</v>
      </c>
      <c r="B26" s="60" t="s">
        <v>98</v>
      </c>
      <c r="C26" s="61">
        <v>0</v>
      </c>
      <c r="D26" s="62" t="str">
        <f>IF(C$56=0,"0%",C26/C$56)</f>
        <v>0%</v>
      </c>
      <c r="E26" s="63"/>
    </row>
    <row r="27" spans="1:5" ht="17.25" customHeight="1">
      <c r="A27" s="74" t="s">
        <v>99</v>
      </c>
      <c r="B27" s="60" t="s">
        <v>92</v>
      </c>
      <c r="C27" s="61">
        <v>0</v>
      </c>
      <c r="D27" s="62" t="str">
        <f>IF(C$56=0,"0%",C27/C$56)</f>
        <v>0%</v>
      </c>
      <c r="E27" s="63"/>
    </row>
    <row r="28" spans="1:5" ht="17.25" customHeight="1">
      <c r="A28" s="64"/>
      <c r="B28" s="65" t="s">
        <v>62</v>
      </c>
      <c r="C28" s="66">
        <f>SUM(C25:C27)</f>
        <v>0</v>
      </c>
      <c r="D28" s="67" t="str">
        <f>IF(C$56=0,"0%",C28/C$56)</f>
        <v>0%</v>
      </c>
      <c r="E28" s="68"/>
    </row>
    <row r="29" spans="1:5" ht="9" customHeight="1">
      <c r="A29" s="69"/>
      <c r="B29" s="50"/>
      <c r="C29" s="70"/>
      <c r="D29" s="71"/>
      <c r="E29" s="72"/>
    </row>
    <row r="30" spans="1:5" ht="21.75" customHeight="1">
      <c r="A30" s="58" t="s">
        <v>100</v>
      </c>
      <c r="B30" s="215" t="s">
        <v>101</v>
      </c>
      <c r="C30" s="215"/>
      <c r="D30" s="215"/>
      <c r="E30" s="215"/>
    </row>
    <row r="31" spans="1:5" ht="17.25" customHeight="1">
      <c r="A31" s="74" t="s">
        <v>102</v>
      </c>
      <c r="B31" s="75" t="s">
        <v>103</v>
      </c>
      <c r="C31" s="61">
        <v>0</v>
      </c>
      <c r="D31" s="62" t="str">
        <f>IF(C$56=0,"0%",C31/C$56)</f>
        <v>0%</v>
      </c>
      <c r="E31" s="63"/>
    </row>
    <row r="32" spans="1:5" ht="17.25" customHeight="1">
      <c r="A32" s="74" t="s">
        <v>104</v>
      </c>
      <c r="B32" s="75" t="s">
        <v>103</v>
      </c>
      <c r="C32" s="61">
        <v>0</v>
      </c>
      <c r="D32" s="62" t="str">
        <f>IF(C$56=0,"0%",C32/C$56)</f>
        <v>0%</v>
      </c>
      <c r="E32" s="63"/>
    </row>
    <row r="33" spans="1:5" ht="17.25" customHeight="1">
      <c r="A33" s="64"/>
      <c r="B33" s="65" t="s">
        <v>62</v>
      </c>
      <c r="C33" s="66">
        <f>SUM(C31:C32)</f>
        <v>0</v>
      </c>
      <c r="D33" s="67" t="str">
        <f>IF(C$56=0,"0%",C33/C$56)</f>
        <v>0%</v>
      </c>
      <c r="E33" s="68"/>
    </row>
    <row r="34" spans="1:5" ht="9" customHeight="1">
      <c r="A34" s="69"/>
      <c r="B34" s="50"/>
      <c r="C34" s="70"/>
      <c r="D34" s="71"/>
      <c r="E34" s="72"/>
    </row>
    <row r="35" spans="1:5" ht="21.75" customHeight="1">
      <c r="A35" s="58" t="s">
        <v>105</v>
      </c>
      <c r="B35" s="215" t="s">
        <v>106</v>
      </c>
      <c r="C35" s="215"/>
      <c r="D35" s="215"/>
      <c r="E35" s="215"/>
    </row>
    <row r="36" spans="1:5" ht="17.25" customHeight="1">
      <c r="A36" s="74" t="s">
        <v>107</v>
      </c>
      <c r="B36" s="75" t="s">
        <v>103</v>
      </c>
      <c r="C36" s="61">
        <v>0</v>
      </c>
      <c r="D36" s="62" t="str">
        <f>IF(C$56=0,"0%",C36/C$56)</f>
        <v>0%</v>
      </c>
      <c r="E36" s="63"/>
    </row>
    <row r="37" spans="1:5" ht="17.25" customHeight="1">
      <c r="A37" s="74" t="s">
        <v>108</v>
      </c>
      <c r="B37" s="75" t="s">
        <v>103</v>
      </c>
      <c r="C37" s="61">
        <v>0</v>
      </c>
      <c r="D37" s="62" t="str">
        <f>IF(C$56=0,"0%",C37/C$56)</f>
        <v>0%</v>
      </c>
      <c r="E37" s="63"/>
    </row>
    <row r="38" spans="1:5" ht="17.25" customHeight="1">
      <c r="A38" s="64"/>
      <c r="B38" s="65" t="s">
        <v>62</v>
      </c>
      <c r="C38" s="66">
        <f>SUM(C36:C37)</f>
        <v>0</v>
      </c>
      <c r="D38" s="67" t="str">
        <f>IF(C$56=0,"0%",C38/C$56)</f>
        <v>0%</v>
      </c>
      <c r="E38" s="68"/>
    </row>
    <row r="39" spans="1:5" ht="9" customHeight="1">
      <c r="A39" s="69"/>
      <c r="B39" s="50"/>
      <c r="C39" s="70"/>
      <c r="D39" s="71"/>
      <c r="E39" s="72"/>
    </row>
    <row r="40" spans="1:5" ht="21.75" customHeight="1">
      <c r="A40" s="58" t="s">
        <v>109</v>
      </c>
      <c r="B40" s="219" t="s">
        <v>110</v>
      </c>
      <c r="C40" s="219"/>
      <c r="D40" s="219"/>
      <c r="E40" s="219"/>
    </row>
    <row r="41" spans="1:5" ht="17.25" customHeight="1">
      <c r="A41" s="74" t="s">
        <v>111</v>
      </c>
      <c r="B41" s="75" t="s">
        <v>103</v>
      </c>
      <c r="C41" s="61">
        <v>0</v>
      </c>
      <c r="D41" s="62" t="str">
        <f>IF(C$56=0,"0%",C41/C$56)</f>
        <v>0%</v>
      </c>
      <c r="E41" s="63"/>
    </row>
    <row r="42" spans="1:5" ht="17.25" customHeight="1">
      <c r="A42" s="74" t="s">
        <v>112</v>
      </c>
      <c r="B42" s="75" t="s">
        <v>103</v>
      </c>
      <c r="C42" s="61">
        <v>0</v>
      </c>
      <c r="D42" s="62" t="str">
        <f>IF(C$56=0,"0%",C42/C$56)</f>
        <v>0%</v>
      </c>
      <c r="E42" s="63"/>
    </row>
    <row r="43" spans="1:5" ht="17.25" customHeight="1">
      <c r="A43" s="64"/>
      <c r="B43" s="65" t="s">
        <v>62</v>
      </c>
      <c r="C43" s="66">
        <f>SUM(C41:C42)</f>
        <v>0</v>
      </c>
      <c r="D43" s="67" t="str">
        <f>IF(C$56=0,"0%",C43/C$56)</f>
        <v>0%</v>
      </c>
      <c r="E43" s="68"/>
    </row>
    <row r="44" spans="1:5" ht="9" customHeight="1">
      <c r="A44" s="69"/>
      <c r="B44" s="50"/>
      <c r="C44" s="70"/>
      <c r="D44" s="71"/>
      <c r="E44" s="72"/>
    </row>
    <row r="45" spans="1:5" ht="21.75" customHeight="1">
      <c r="A45" s="58" t="s">
        <v>113</v>
      </c>
      <c r="B45" s="215" t="s">
        <v>114</v>
      </c>
      <c r="C45" s="215"/>
      <c r="D45" s="215"/>
      <c r="E45" s="215"/>
    </row>
    <row r="46" spans="1:5" ht="17.25" customHeight="1">
      <c r="A46" s="74" t="s">
        <v>115</v>
      </c>
      <c r="B46" s="60" t="s">
        <v>116</v>
      </c>
      <c r="C46" s="61">
        <v>0</v>
      </c>
      <c r="D46" s="62" t="str">
        <f>IF(C$56=0,"0%",C46/C$56)</f>
        <v>0%</v>
      </c>
      <c r="E46" s="63"/>
    </row>
    <row r="47" spans="1:5" ht="17.25" customHeight="1">
      <c r="A47" s="74" t="s">
        <v>117</v>
      </c>
      <c r="B47" s="76" t="s">
        <v>118</v>
      </c>
      <c r="C47" s="61">
        <v>0</v>
      </c>
      <c r="D47" s="62" t="str">
        <f>IF(C$56=0,"0%",C47/C$56)</f>
        <v>0%</v>
      </c>
      <c r="E47" s="63"/>
    </row>
    <row r="48" spans="1:5" ht="17.25" customHeight="1">
      <c r="A48" s="74" t="s">
        <v>119</v>
      </c>
      <c r="B48" s="60" t="s">
        <v>120</v>
      </c>
      <c r="C48" s="61">
        <v>0</v>
      </c>
      <c r="D48" s="62" t="str">
        <f>IF(C$56=0,"0%",C48/C$56)</f>
        <v>0%</v>
      </c>
      <c r="E48" s="63"/>
    </row>
    <row r="49" spans="1:5" ht="17.25" customHeight="1">
      <c r="A49" s="64"/>
      <c r="B49" s="65" t="s">
        <v>62</v>
      </c>
      <c r="C49" s="66">
        <f>SUM(C46:C48)</f>
        <v>0</v>
      </c>
      <c r="D49" s="67" t="str">
        <f>IF(C$56=0,"0%",C49/C$56)</f>
        <v>0%</v>
      </c>
      <c r="E49" s="68"/>
    </row>
    <row r="50" spans="1:5" ht="9" customHeight="1">
      <c r="A50" s="69"/>
      <c r="B50" s="50"/>
      <c r="C50" s="70"/>
      <c r="D50" s="71"/>
      <c r="E50" s="72"/>
    </row>
    <row r="51" spans="1:5" ht="21.75" customHeight="1">
      <c r="A51" s="58" t="s">
        <v>121</v>
      </c>
      <c r="B51" s="215" t="s">
        <v>122</v>
      </c>
      <c r="C51" s="215"/>
      <c r="D51" s="215"/>
      <c r="E51" s="215"/>
    </row>
    <row r="52" spans="1:5" ht="17.25" customHeight="1">
      <c r="A52" s="59" t="s">
        <v>123</v>
      </c>
      <c r="B52" s="77" t="s">
        <v>124</v>
      </c>
      <c r="C52" s="61">
        <v>0</v>
      </c>
      <c r="D52" s="62" t="str">
        <f>IF(C$56=0,"0%",C52/C$56)</f>
        <v>0%</v>
      </c>
      <c r="E52" s="63"/>
    </row>
    <row r="53" spans="1:5" ht="17.25" customHeight="1">
      <c r="A53" s="59" t="s">
        <v>125</v>
      </c>
      <c r="B53" s="78" t="s">
        <v>126</v>
      </c>
      <c r="C53" s="61">
        <v>0</v>
      </c>
      <c r="D53" s="62" t="str">
        <f>IF(C$56=0,"0%",C53/C$56)</f>
        <v>0%</v>
      </c>
      <c r="E53" s="63"/>
    </row>
    <row r="54" spans="1:5" ht="17.25" customHeight="1">
      <c r="A54" s="79"/>
      <c r="B54" s="80" t="s">
        <v>62</v>
      </c>
      <c r="C54" s="66">
        <f>SUM(C52:C53)</f>
        <v>0</v>
      </c>
      <c r="D54" s="67" t="str">
        <f>IF(C$56=0,"0%",C54/C$56)</f>
        <v>0%</v>
      </c>
      <c r="E54" s="68"/>
    </row>
    <row r="55" spans="1:5" ht="9" customHeight="1">
      <c r="A55" s="69"/>
      <c r="C55" s="70"/>
      <c r="D55" s="71"/>
      <c r="E55" s="72"/>
    </row>
    <row r="56" spans="1:5" ht="18" customHeight="1">
      <c r="A56" s="216" t="s">
        <v>62</v>
      </c>
      <c r="B56" s="216"/>
      <c r="C56" s="81">
        <f>SUM(C54+C49+C43+C38+C33+C28+C22)</f>
        <v>0</v>
      </c>
      <c r="D56" s="82"/>
      <c r="E56" s="72"/>
    </row>
    <row r="57" spans="1:5" ht="17.25">
      <c r="A57" s="83"/>
      <c r="B57" s="84"/>
      <c r="C57" s="85"/>
      <c r="D57" s="82"/>
      <c r="E57" s="72"/>
    </row>
    <row r="58" spans="1:5" ht="17.25" customHeight="1">
      <c r="A58" s="217" t="s">
        <v>127</v>
      </c>
      <c r="B58" s="217"/>
      <c r="C58" s="86">
        <f>SUM(C22+C38)</f>
        <v>0</v>
      </c>
      <c r="D58" s="82"/>
      <c r="E58" s="87"/>
    </row>
    <row r="59" spans="1:5" ht="18" customHeight="1">
      <c r="A59" s="218" t="s">
        <v>128</v>
      </c>
      <c r="B59" s="218"/>
      <c r="C59" s="88" t="str">
        <f>IF(C$56=0,"0%",C58/C$56)</f>
        <v>0%</v>
      </c>
      <c r="D59" s="89"/>
      <c r="E59" s="87"/>
    </row>
  </sheetData>
  <sheetProtection selectLockedCells="1" selectUnlockedCells="1"/>
  <mergeCells count="22">
    <mergeCell ref="A56:B56"/>
    <mergeCell ref="A58:B58"/>
    <mergeCell ref="A59:B59"/>
    <mergeCell ref="B24:E24"/>
    <mergeCell ref="B30:E30"/>
    <mergeCell ref="B35:E35"/>
    <mergeCell ref="B40:E40"/>
    <mergeCell ref="B45:E45"/>
    <mergeCell ref="B51:E51"/>
    <mergeCell ref="A11:B11"/>
    <mergeCell ref="C11:E11"/>
    <mergeCell ref="A12:B12"/>
    <mergeCell ref="C12:E12"/>
    <mergeCell ref="A14:B14"/>
    <mergeCell ref="B16:E16"/>
    <mergeCell ref="A1:E1"/>
    <mergeCell ref="A3:B4"/>
    <mergeCell ref="A5:B7"/>
    <mergeCell ref="E5:F7"/>
    <mergeCell ref="A8:B8"/>
    <mergeCell ref="A10:B10"/>
    <mergeCell ref="C10:E10"/>
  </mergeCells>
  <printOptions/>
  <pageMargins left="0.7479166666666667" right="0.7479166666666667" top="0.7479166666666667" bottom="1.1666666666666667" header="0.5118055555555555" footer="0.7479166666666667"/>
  <pageSetup firstPageNumber="1" useFirstPageNumber="1" horizontalDpi="300" verticalDpi="300" orientation="landscape" paperSize="9" scale="70"/>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N1"/>
    </sheetView>
  </sheetViews>
  <sheetFormatPr defaultColWidth="9.140625" defaultRowHeight="12.75"/>
  <cols>
    <col min="1" max="1" width="6.421875" style="90" customWidth="1"/>
    <col min="2" max="2" width="14.281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9" width="12.7109375" style="90" customWidth="1"/>
    <col min="10" max="10" width="10.57421875" style="90" customWidth="1"/>
    <col min="11" max="11" width="8.7109375" style="90" customWidth="1"/>
    <col min="12" max="13" width="11.140625" style="90" customWidth="1"/>
    <col min="14" max="14" width="13.7109375" style="90" customWidth="1"/>
    <col min="15" max="16384" width="9.140625" style="90" customWidth="1"/>
  </cols>
  <sheetData>
    <row r="1" spans="1:14" s="92" customFormat="1" ht="31.5" customHeight="1">
      <c r="A1" s="220" t="s">
        <v>129</v>
      </c>
      <c r="B1" s="220"/>
      <c r="C1" s="220"/>
      <c r="D1" s="220"/>
      <c r="E1" s="220"/>
      <c r="F1" s="220"/>
      <c r="G1" s="220"/>
      <c r="H1" s="220"/>
      <c r="I1" s="220"/>
      <c r="J1" s="220"/>
      <c r="K1" s="220"/>
      <c r="L1" s="220"/>
      <c r="M1" s="220"/>
      <c r="N1" s="220"/>
    </row>
    <row r="2" spans="1:14" s="92" customFormat="1" ht="27.75" customHeight="1">
      <c r="A2" s="91"/>
      <c r="B2" s="93"/>
      <c r="C2" s="93"/>
      <c r="D2" s="93"/>
      <c r="E2" s="93"/>
      <c r="F2" s="93"/>
      <c r="G2" s="93"/>
      <c r="H2" s="93"/>
      <c r="I2" s="93"/>
      <c r="J2" s="93"/>
      <c r="K2" s="93"/>
      <c r="L2" s="93"/>
      <c r="M2" s="93"/>
      <c r="N2" s="93"/>
    </row>
    <row r="3" spans="1:14" ht="17.25" customHeight="1">
      <c r="A3" s="221" t="s">
        <v>5</v>
      </c>
      <c r="B3" s="221"/>
      <c r="C3" s="221"/>
      <c r="D3" s="222" t="str">
        <f>IF('Úvodní list'!C8="vyplní příjemce podpory kinematografie"," ",'Úvodní list'!C8)</f>
        <v> </v>
      </c>
      <c r="E3" s="222"/>
      <c r="F3" s="94"/>
      <c r="G3" s="94"/>
      <c r="H3" s="94"/>
      <c r="I3" s="94"/>
      <c r="J3" s="94"/>
      <c r="K3" s="94"/>
      <c r="L3" s="94"/>
      <c r="M3" s="94"/>
      <c r="N3" s="94"/>
    </row>
    <row r="4" spans="1:14" ht="17.25" customHeight="1">
      <c r="A4" s="221" t="s">
        <v>4</v>
      </c>
      <c r="B4" s="221"/>
      <c r="C4" s="221"/>
      <c r="D4" s="222" t="str">
        <f>IF('Úvodní list'!C7="vyplní příjemce podpory kinematografie"," ",'Úvodní list'!C7)</f>
        <v> </v>
      </c>
      <c r="E4" s="222"/>
      <c r="F4" s="94"/>
      <c r="G4" s="94"/>
      <c r="H4" s="94"/>
      <c r="I4" s="94"/>
      <c r="J4" s="94"/>
      <c r="K4" s="94"/>
      <c r="L4" s="94"/>
      <c r="M4" s="94"/>
      <c r="N4" s="94"/>
    </row>
    <row r="5" spans="1:14" ht="17.25" customHeight="1">
      <c r="A5" s="221" t="s">
        <v>2</v>
      </c>
      <c r="B5" s="221"/>
      <c r="C5" s="221"/>
      <c r="D5" s="223" t="str">
        <f>IF('Úvodní list'!C6="vyplní příjemce podpory kinematografie"," ",'Úvodní list'!C6)</f>
        <v> </v>
      </c>
      <c r="E5" s="223"/>
      <c r="F5" s="94"/>
      <c r="G5" s="94"/>
      <c r="H5" s="94"/>
      <c r="I5" s="94"/>
      <c r="J5" s="94"/>
      <c r="K5" s="94"/>
      <c r="L5" s="94"/>
      <c r="M5" s="94"/>
      <c r="N5" s="94"/>
    </row>
    <row r="6" spans="6:14" s="92" customFormat="1" ht="21.75" customHeight="1">
      <c r="F6" s="95"/>
      <c r="G6" s="95"/>
      <c r="H6" s="95"/>
      <c r="I6" s="95"/>
      <c r="J6" s="95"/>
      <c r="K6" s="95"/>
      <c r="L6" s="95"/>
      <c r="M6" s="95"/>
      <c r="N6" s="95"/>
    </row>
    <row r="7" spans="1:14" s="92" customFormat="1" ht="28.5" customHeight="1">
      <c r="A7" s="224" t="s">
        <v>130</v>
      </c>
      <c r="B7" s="224"/>
      <c r="C7" s="224"/>
      <c r="D7" s="224"/>
      <c r="E7" s="224"/>
      <c r="F7" s="224"/>
      <c r="G7" s="224"/>
      <c r="H7" s="224"/>
      <c r="I7" s="224"/>
      <c r="J7" s="224"/>
      <c r="K7" s="224"/>
      <c r="L7" s="224"/>
      <c r="M7" s="224"/>
      <c r="N7" s="224"/>
    </row>
    <row r="8" spans="1:14" s="92" customFormat="1" ht="40.5" customHeight="1">
      <c r="A8" s="225" t="s">
        <v>147</v>
      </c>
      <c r="B8" s="226"/>
      <c r="C8" s="226"/>
      <c r="D8" s="226"/>
      <c r="E8" s="226"/>
      <c r="F8" s="226"/>
      <c r="G8" s="226"/>
      <c r="H8" s="226"/>
      <c r="I8" s="226"/>
      <c r="J8" s="226"/>
      <c r="K8" s="226"/>
      <c r="L8" s="226"/>
      <c r="M8" s="226"/>
      <c r="N8" s="226"/>
    </row>
    <row r="9" spans="1:14" s="92" customFormat="1" ht="27" customHeight="1">
      <c r="A9" s="224" t="s">
        <v>131</v>
      </c>
      <c r="B9" s="224"/>
      <c r="C9" s="224"/>
      <c r="D9" s="224"/>
      <c r="E9" s="224"/>
      <c r="F9" s="224"/>
      <c r="G9" s="224"/>
      <c r="H9" s="224"/>
      <c r="I9" s="224"/>
      <c r="J9" s="224"/>
      <c r="K9" s="224"/>
      <c r="L9" s="224"/>
      <c r="M9" s="224"/>
      <c r="N9" s="224"/>
    </row>
    <row r="10" spans="1:14" s="92" customFormat="1" ht="40.5" customHeight="1">
      <c r="A10" s="224" t="s">
        <v>191</v>
      </c>
      <c r="B10" s="224"/>
      <c r="C10" s="224"/>
      <c r="D10" s="224"/>
      <c r="E10" s="224"/>
      <c r="F10" s="224"/>
      <c r="G10" s="224"/>
      <c r="H10" s="224"/>
      <c r="I10" s="224"/>
      <c r="J10" s="224"/>
      <c r="K10" s="224"/>
      <c r="L10" s="224"/>
      <c r="M10" s="224"/>
      <c r="N10" s="224"/>
    </row>
    <row r="11" s="92" customFormat="1" ht="17.25" customHeight="1">
      <c r="A11" s="92" t="s">
        <v>132</v>
      </c>
    </row>
    <row r="12" s="92" customFormat="1" ht="17.25" customHeight="1">
      <c r="A12" s="92" t="s">
        <v>133</v>
      </c>
    </row>
    <row r="13" spans="1:14" s="92" customFormat="1" ht="27.75" customHeight="1">
      <c r="A13" s="96"/>
      <c r="B13" s="96"/>
      <c r="C13" s="96"/>
      <c r="D13" s="96"/>
      <c r="E13" s="96"/>
      <c r="F13" s="96"/>
      <c r="G13" s="96"/>
      <c r="H13" s="96"/>
      <c r="I13" s="96"/>
      <c r="J13" s="96"/>
      <c r="K13" s="96"/>
      <c r="L13" s="96"/>
      <c r="M13" s="96"/>
      <c r="N13" s="96"/>
    </row>
    <row r="14" spans="1:14" s="99" customFormat="1" ht="90" customHeight="1">
      <c r="A14" s="227" t="s">
        <v>134</v>
      </c>
      <c r="B14" s="227"/>
      <c r="C14" s="97" t="s">
        <v>135</v>
      </c>
      <c r="D14" s="98" t="s">
        <v>136</v>
      </c>
      <c r="E14" s="98" t="s">
        <v>137</v>
      </c>
      <c r="F14" s="98" t="s">
        <v>138</v>
      </c>
      <c r="G14" s="98" t="s">
        <v>139</v>
      </c>
      <c r="H14" s="98" t="s">
        <v>140</v>
      </c>
      <c r="I14" s="97" t="s">
        <v>141</v>
      </c>
      <c r="J14" s="98" t="s">
        <v>142</v>
      </c>
      <c r="K14" s="98" t="s">
        <v>143</v>
      </c>
      <c r="L14" s="98" t="s">
        <v>144</v>
      </c>
      <c r="M14" s="98" t="s">
        <v>145</v>
      </c>
      <c r="N14" s="98" t="s">
        <v>146</v>
      </c>
    </row>
    <row r="15" spans="1:14" s="101" customFormat="1" ht="9" customHeight="1">
      <c r="A15" s="100"/>
      <c r="B15" s="100"/>
      <c r="C15" s="100"/>
      <c r="D15" s="100"/>
      <c r="E15" s="100"/>
      <c r="F15" s="100"/>
      <c r="G15" s="100"/>
      <c r="H15" s="100"/>
      <c r="I15" s="100"/>
      <c r="J15" s="100"/>
      <c r="K15" s="100"/>
      <c r="L15" s="100"/>
      <c r="M15" s="100"/>
      <c r="N15" s="100"/>
    </row>
    <row r="16" spans="1:14" ht="15.75" customHeight="1">
      <c r="A16" s="102">
        <v>1</v>
      </c>
      <c r="B16" s="102"/>
      <c r="C16" s="102"/>
      <c r="D16" s="102"/>
      <c r="E16" s="102"/>
      <c r="F16" s="103"/>
      <c r="G16" s="104"/>
      <c r="H16" s="104"/>
      <c r="I16" s="105"/>
      <c r="J16" s="106"/>
      <c r="K16" s="106"/>
      <c r="L16" s="106">
        <f aca="true" t="shared" si="0" ref="L16:L35">J16+K16</f>
        <v>0</v>
      </c>
      <c r="M16" s="106"/>
      <c r="N16" s="106"/>
    </row>
    <row r="17" spans="1:14" ht="15.75" customHeight="1">
      <c r="A17" s="102">
        <v>2</v>
      </c>
      <c r="B17" s="102"/>
      <c r="C17" s="102"/>
      <c r="D17" s="102"/>
      <c r="E17" s="102"/>
      <c r="F17" s="103"/>
      <c r="G17" s="102"/>
      <c r="H17" s="102"/>
      <c r="I17" s="105"/>
      <c r="J17" s="106"/>
      <c r="K17" s="106"/>
      <c r="L17" s="106">
        <f t="shared" si="0"/>
        <v>0</v>
      </c>
      <c r="M17" s="106"/>
      <c r="N17" s="106"/>
    </row>
    <row r="18" spans="1:14" ht="15.75" customHeight="1">
      <c r="A18" s="102">
        <v>3</v>
      </c>
      <c r="B18" s="102"/>
      <c r="C18" s="102"/>
      <c r="D18" s="102"/>
      <c r="E18" s="102"/>
      <c r="F18" s="103"/>
      <c r="G18" s="102"/>
      <c r="H18" s="102"/>
      <c r="I18" s="105"/>
      <c r="J18" s="106"/>
      <c r="K18" s="106"/>
      <c r="L18" s="106">
        <f t="shared" si="0"/>
        <v>0</v>
      </c>
      <c r="M18" s="106"/>
      <c r="N18" s="106"/>
    </row>
    <row r="19" spans="1:14" ht="15.75" customHeight="1">
      <c r="A19" s="102">
        <v>4</v>
      </c>
      <c r="B19" s="102"/>
      <c r="C19" s="102"/>
      <c r="D19" s="102"/>
      <c r="E19" s="102"/>
      <c r="F19" s="103"/>
      <c r="G19" s="102"/>
      <c r="H19" s="102"/>
      <c r="I19" s="105"/>
      <c r="J19" s="106"/>
      <c r="K19" s="106"/>
      <c r="L19" s="106">
        <f t="shared" si="0"/>
        <v>0</v>
      </c>
      <c r="M19" s="106"/>
      <c r="N19" s="106"/>
    </row>
    <row r="20" spans="1:14" ht="15.75" customHeight="1">
      <c r="A20" s="102">
        <v>5</v>
      </c>
      <c r="B20" s="102"/>
      <c r="C20" s="102"/>
      <c r="D20" s="102"/>
      <c r="E20" s="102"/>
      <c r="F20" s="103"/>
      <c r="G20" s="102"/>
      <c r="H20" s="102"/>
      <c r="I20" s="105"/>
      <c r="J20" s="106"/>
      <c r="K20" s="106"/>
      <c r="L20" s="106">
        <f t="shared" si="0"/>
        <v>0</v>
      </c>
      <c r="M20" s="106"/>
      <c r="N20" s="106"/>
    </row>
    <row r="21" spans="1:14" ht="15.75" customHeight="1">
      <c r="A21" s="102">
        <v>6</v>
      </c>
      <c r="B21" s="102"/>
      <c r="C21" s="102"/>
      <c r="D21" s="102"/>
      <c r="E21" s="102"/>
      <c r="F21" s="103"/>
      <c r="G21" s="102"/>
      <c r="H21" s="102"/>
      <c r="I21" s="105"/>
      <c r="J21" s="106"/>
      <c r="K21" s="106"/>
      <c r="L21" s="106">
        <f t="shared" si="0"/>
        <v>0</v>
      </c>
      <c r="M21" s="106"/>
      <c r="N21" s="106"/>
    </row>
    <row r="22" spans="1:14" ht="15.75" customHeight="1">
      <c r="A22" s="102">
        <v>7</v>
      </c>
      <c r="B22" s="102"/>
      <c r="C22" s="102"/>
      <c r="D22" s="102"/>
      <c r="E22" s="102"/>
      <c r="F22" s="103"/>
      <c r="G22" s="102"/>
      <c r="H22" s="102"/>
      <c r="I22" s="105"/>
      <c r="J22" s="106"/>
      <c r="K22" s="106"/>
      <c r="L22" s="106">
        <f t="shared" si="0"/>
        <v>0</v>
      </c>
      <c r="M22" s="106"/>
      <c r="N22" s="106"/>
    </row>
    <row r="23" spans="1:14" ht="15.75" customHeight="1">
      <c r="A23" s="102">
        <v>8</v>
      </c>
      <c r="B23" s="102"/>
      <c r="C23" s="102"/>
      <c r="D23" s="102"/>
      <c r="E23" s="102"/>
      <c r="F23" s="103"/>
      <c r="G23" s="102"/>
      <c r="H23" s="102"/>
      <c r="I23" s="105"/>
      <c r="J23" s="106"/>
      <c r="K23" s="106"/>
      <c r="L23" s="106">
        <f t="shared" si="0"/>
        <v>0</v>
      </c>
      <c r="M23" s="106"/>
      <c r="N23" s="106"/>
    </row>
    <row r="24" spans="1:14" ht="15.75" customHeight="1">
      <c r="A24" s="102">
        <v>9</v>
      </c>
      <c r="B24" s="102"/>
      <c r="C24" s="102"/>
      <c r="D24" s="102"/>
      <c r="E24" s="102"/>
      <c r="F24" s="103"/>
      <c r="G24" s="102"/>
      <c r="H24" s="102"/>
      <c r="I24" s="105"/>
      <c r="J24" s="106"/>
      <c r="K24" s="106"/>
      <c r="L24" s="106">
        <f t="shared" si="0"/>
        <v>0</v>
      </c>
      <c r="M24" s="106"/>
      <c r="N24" s="106"/>
    </row>
    <row r="25" spans="1:14" ht="15.75" customHeight="1">
      <c r="A25" s="102">
        <v>10</v>
      </c>
      <c r="B25" s="102"/>
      <c r="C25" s="102"/>
      <c r="D25" s="102"/>
      <c r="E25" s="102"/>
      <c r="F25" s="103"/>
      <c r="G25" s="102"/>
      <c r="H25" s="102"/>
      <c r="I25" s="105"/>
      <c r="J25" s="106"/>
      <c r="K25" s="106"/>
      <c r="L25" s="106">
        <f t="shared" si="0"/>
        <v>0</v>
      </c>
      <c r="M25" s="106"/>
      <c r="N25" s="106"/>
    </row>
    <row r="26" spans="1:14" ht="15.75" customHeight="1">
      <c r="A26" s="102">
        <v>11</v>
      </c>
      <c r="B26" s="102"/>
      <c r="C26" s="102"/>
      <c r="D26" s="102"/>
      <c r="E26" s="102"/>
      <c r="F26" s="103"/>
      <c r="G26" s="102"/>
      <c r="H26" s="102"/>
      <c r="I26" s="105"/>
      <c r="J26" s="106"/>
      <c r="K26" s="106"/>
      <c r="L26" s="106">
        <f t="shared" si="0"/>
        <v>0</v>
      </c>
      <c r="M26" s="106"/>
      <c r="N26" s="106"/>
    </row>
    <row r="27" spans="1:14" ht="15.75" customHeight="1">
      <c r="A27" s="102">
        <v>12</v>
      </c>
      <c r="B27" s="102"/>
      <c r="C27" s="102"/>
      <c r="D27" s="102"/>
      <c r="E27" s="102"/>
      <c r="F27" s="103"/>
      <c r="G27" s="102"/>
      <c r="H27" s="102"/>
      <c r="I27" s="105"/>
      <c r="J27" s="106"/>
      <c r="K27" s="106"/>
      <c r="L27" s="106">
        <f t="shared" si="0"/>
        <v>0</v>
      </c>
      <c r="M27" s="106"/>
      <c r="N27" s="106"/>
    </row>
    <row r="28" spans="1:14" ht="15.75" customHeight="1">
      <c r="A28" s="102">
        <v>13</v>
      </c>
      <c r="B28" s="102"/>
      <c r="C28" s="102"/>
      <c r="D28" s="102"/>
      <c r="E28" s="102"/>
      <c r="F28" s="103"/>
      <c r="G28" s="102"/>
      <c r="H28" s="102"/>
      <c r="I28" s="105"/>
      <c r="J28" s="106"/>
      <c r="K28" s="106"/>
      <c r="L28" s="106">
        <f t="shared" si="0"/>
        <v>0</v>
      </c>
      <c r="M28" s="106"/>
      <c r="N28" s="106"/>
    </row>
    <row r="29" spans="1:14" ht="15.75" customHeight="1">
      <c r="A29" s="102">
        <v>14</v>
      </c>
      <c r="B29" s="102"/>
      <c r="C29" s="102"/>
      <c r="D29" s="102"/>
      <c r="E29" s="102"/>
      <c r="F29" s="103"/>
      <c r="G29" s="102"/>
      <c r="H29" s="102"/>
      <c r="I29" s="105"/>
      <c r="J29" s="106"/>
      <c r="K29" s="106"/>
      <c r="L29" s="106">
        <f t="shared" si="0"/>
        <v>0</v>
      </c>
      <c r="M29" s="106"/>
      <c r="N29" s="106"/>
    </row>
    <row r="30" spans="1:14" ht="15.75" customHeight="1">
      <c r="A30" s="102">
        <v>15</v>
      </c>
      <c r="B30" s="102"/>
      <c r="C30" s="102"/>
      <c r="D30" s="102"/>
      <c r="E30" s="102"/>
      <c r="F30" s="103"/>
      <c r="G30" s="102"/>
      <c r="H30" s="102"/>
      <c r="I30" s="105"/>
      <c r="J30" s="106"/>
      <c r="K30" s="106"/>
      <c r="L30" s="106">
        <f t="shared" si="0"/>
        <v>0</v>
      </c>
      <c r="M30" s="106"/>
      <c r="N30" s="106"/>
    </row>
    <row r="31" spans="1:14" ht="15.75" customHeight="1">
      <c r="A31" s="102">
        <v>16</v>
      </c>
      <c r="B31" s="102"/>
      <c r="C31" s="102"/>
      <c r="D31" s="102"/>
      <c r="E31" s="102"/>
      <c r="F31" s="103"/>
      <c r="G31" s="102"/>
      <c r="H31" s="102"/>
      <c r="I31" s="105"/>
      <c r="J31" s="106"/>
      <c r="K31" s="106"/>
      <c r="L31" s="106">
        <f t="shared" si="0"/>
        <v>0</v>
      </c>
      <c r="M31" s="106"/>
      <c r="N31" s="106"/>
    </row>
    <row r="32" spans="1:14" ht="15.75" customHeight="1">
      <c r="A32" s="102">
        <v>17</v>
      </c>
      <c r="B32" s="102"/>
      <c r="C32" s="102"/>
      <c r="D32" s="102"/>
      <c r="E32" s="102"/>
      <c r="F32" s="103"/>
      <c r="G32" s="102"/>
      <c r="H32" s="102"/>
      <c r="I32" s="105"/>
      <c r="J32" s="106"/>
      <c r="K32" s="106"/>
      <c r="L32" s="106">
        <f t="shared" si="0"/>
        <v>0</v>
      </c>
      <c r="M32" s="106"/>
      <c r="N32" s="106"/>
    </row>
    <row r="33" spans="1:14" ht="15.75" customHeight="1">
      <c r="A33" s="102">
        <v>18</v>
      </c>
      <c r="B33" s="102"/>
      <c r="C33" s="102"/>
      <c r="D33" s="102"/>
      <c r="E33" s="102"/>
      <c r="F33" s="103"/>
      <c r="G33" s="102"/>
      <c r="H33" s="102"/>
      <c r="I33" s="105"/>
      <c r="J33" s="106"/>
      <c r="K33" s="106"/>
      <c r="L33" s="106">
        <f t="shared" si="0"/>
        <v>0</v>
      </c>
      <c r="M33" s="106"/>
      <c r="N33" s="106"/>
    </row>
    <row r="34" spans="1:14" ht="15.75" customHeight="1">
      <c r="A34" s="102">
        <v>19</v>
      </c>
      <c r="B34" s="102"/>
      <c r="C34" s="102"/>
      <c r="D34" s="102"/>
      <c r="E34" s="102"/>
      <c r="F34" s="103"/>
      <c r="G34" s="102"/>
      <c r="H34" s="102"/>
      <c r="I34" s="105"/>
      <c r="J34" s="106"/>
      <c r="K34" s="106"/>
      <c r="L34" s="106">
        <f t="shared" si="0"/>
        <v>0</v>
      </c>
      <c r="M34" s="106"/>
      <c r="N34" s="106"/>
    </row>
    <row r="35" spans="1:14" ht="15.75" customHeight="1">
      <c r="A35" s="107">
        <v>20</v>
      </c>
      <c r="B35" s="107"/>
      <c r="C35" s="107"/>
      <c r="D35" s="107"/>
      <c r="E35" s="107"/>
      <c r="F35" s="108"/>
      <c r="G35" s="107"/>
      <c r="H35" s="107"/>
      <c r="I35" s="109"/>
      <c r="J35" s="110"/>
      <c r="K35" s="110"/>
      <c r="L35" s="110">
        <f t="shared" si="0"/>
        <v>0</v>
      </c>
      <c r="M35" s="110"/>
      <c r="N35" s="110"/>
    </row>
    <row r="36" spans="6:14" ht="9" customHeight="1">
      <c r="F36" s="111"/>
      <c r="I36" s="112"/>
      <c r="J36" s="113"/>
      <c r="K36" s="113"/>
      <c r="L36" s="113"/>
      <c r="M36" s="113"/>
      <c r="N36" s="113"/>
    </row>
    <row r="37" spans="1:14" s="93" customFormat="1" ht="21.75" customHeight="1">
      <c r="A37" s="228" t="s">
        <v>62</v>
      </c>
      <c r="B37" s="228"/>
      <c r="C37" s="228"/>
      <c r="D37" s="228"/>
      <c r="E37" s="228"/>
      <c r="F37" s="228"/>
      <c r="G37" s="228"/>
      <c r="H37" s="228"/>
      <c r="I37" s="228"/>
      <c r="J37" s="228"/>
      <c r="K37" s="228"/>
      <c r="L37" s="228"/>
      <c r="M37" s="228"/>
      <c r="N37" s="114">
        <f>SUM(N16:N35)</f>
        <v>0</v>
      </c>
    </row>
  </sheetData>
  <sheetProtection selectLockedCells="1" selectUnlockedCells="1"/>
  <mergeCells count="13">
    <mergeCell ref="A7:N7"/>
    <mergeCell ref="A8:N8"/>
    <mergeCell ref="A9:N9"/>
    <mergeCell ref="A10:N10"/>
    <mergeCell ref="A14:B14"/>
    <mergeCell ref="A37:M37"/>
    <mergeCell ref="A1:N1"/>
    <mergeCell ref="A3:C3"/>
    <mergeCell ref="D3:E3"/>
    <mergeCell ref="A4:C4"/>
    <mergeCell ref="D4:E4"/>
    <mergeCell ref="A5:C5"/>
    <mergeCell ref="D5:E5"/>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Monika Bartošová</cp:lastModifiedBy>
  <dcterms:modified xsi:type="dcterms:W3CDTF">2020-07-06T13:34:38Z</dcterms:modified>
  <cp:category/>
  <cp:version/>
  <cp:contentType/>
  <cp:contentStatus/>
</cp:coreProperties>
</file>